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 soobeom\Desktop\(12-2) 터보냉동기 오버홀\8. 재공고\"/>
    </mc:Choice>
  </mc:AlternateContent>
  <bookViews>
    <workbookView xWindow="0" yWindow="0" windowWidth="28800" windowHeight="12285"/>
  </bookViews>
  <sheets>
    <sheet name="내역서" sheetId="1" r:id="rId1"/>
  </sheets>
  <definedNames>
    <definedName name="_xlnm.Print_Area" localSheetId="0">내역서!$A$1:$J$82</definedName>
    <definedName name="_xlnm.Print_Titles" localSheetId="0">내역서!$1:$8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I66" i="1"/>
  <c r="I22" i="1" l="1"/>
  <c r="I9" i="1"/>
  <c r="I81" i="1" l="1"/>
  <c r="I8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8" i="1"/>
  <c r="I69" i="1"/>
  <c r="I70" i="1"/>
  <c r="I71" i="1"/>
  <c r="I72" i="1"/>
  <c r="I73" i="1"/>
  <c r="I74" i="1"/>
  <c r="I75" i="1"/>
  <c r="I76" i="1"/>
  <c r="I82" i="1" l="1"/>
  <c r="I83" i="1" s="1"/>
</calcChain>
</file>

<file path=xl/sharedStrings.xml><?xml version="1.0" encoding="utf-8"?>
<sst xmlns="http://schemas.openxmlformats.org/spreadsheetml/2006/main" count="321" uniqueCount="208">
  <si>
    <t>NO</t>
    <phoneticPr fontId="3" type="noConversion"/>
  </si>
  <si>
    <t>WDC100</t>
    <phoneticPr fontId="3" type="noConversion"/>
  </si>
  <si>
    <t>구입
수량</t>
    <phoneticPr fontId="3" type="noConversion"/>
  </si>
  <si>
    <t>단위</t>
  </si>
  <si>
    <t>단가</t>
    <phoneticPr fontId="3" type="noConversion"/>
  </si>
  <si>
    <t>금액</t>
    <phoneticPr fontId="3" type="noConversion"/>
  </si>
  <si>
    <t>page</t>
    <phoneticPr fontId="3" type="noConversion"/>
  </si>
  <si>
    <t>Oil filter</t>
    <phoneticPr fontId="3" type="noConversion"/>
  </si>
  <si>
    <t>Gasket(Oil Filter Cover)</t>
    <phoneticPr fontId="3" type="noConversion"/>
  </si>
  <si>
    <t>R-134a</t>
  </si>
  <si>
    <t>비  고</t>
    <phoneticPr fontId="2" type="noConversion"/>
  </si>
  <si>
    <t>1. 내   역   서</t>
    <phoneticPr fontId="2" type="noConversion"/>
  </si>
  <si>
    <t>853A</t>
    <phoneticPr fontId="3" type="noConversion"/>
  </si>
  <si>
    <t>Fiter Drier Block</t>
    <phoneticPr fontId="3" type="noConversion"/>
  </si>
  <si>
    <t>EA</t>
    <phoneticPr fontId="6" type="noConversion"/>
  </si>
  <si>
    <t>OIL (Mobil 5gal)</t>
    <phoneticPr fontId="2" type="noConversion"/>
  </si>
  <si>
    <t>스크류</t>
    <phoneticPr fontId="2" type="noConversion"/>
  </si>
  <si>
    <t>핀</t>
    <phoneticPr fontId="2" type="noConversion"/>
  </si>
  <si>
    <t>임펠러 씰</t>
    <phoneticPr fontId="2" type="noConversion"/>
  </si>
  <si>
    <t>오일필터</t>
    <phoneticPr fontId="2" type="noConversion"/>
  </si>
  <si>
    <t>가스켓</t>
    <phoneticPr fontId="2" type="noConversion"/>
  </si>
  <si>
    <t>밸브</t>
    <phoneticPr fontId="2" type="noConversion"/>
  </si>
  <si>
    <t>오링</t>
    <phoneticPr fontId="2" type="noConversion"/>
  </si>
  <si>
    <t>오일</t>
    <phoneticPr fontId="2" type="noConversion"/>
  </si>
  <si>
    <t>냉매</t>
    <phoneticPr fontId="2" type="noConversion"/>
  </si>
  <si>
    <t>Part Number</t>
    <phoneticPr fontId="2" type="noConversion"/>
  </si>
  <si>
    <t>Part
 Number</t>
    <phoneticPr fontId="2" type="noConversion"/>
  </si>
  <si>
    <t>품              명</t>
    <phoneticPr fontId="3" type="noConversion"/>
  </si>
  <si>
    <t>Ref. No</t>
    <phoneticPr fontId="3" type="noConversion"/>
  </si>
  <si>
    <t>제조사순정품</t>
    <phoneticPr fontId="2" type="noConversion"/>
  </si>
  <si>
    <t>1-1</t>
    <phoneticPr fontId="2" type="noConversion"/>
  </si>
  <si>
    <t>RAIL DIN 35 12"L</t>
    <phoneticPr fontId="2" type="noConversion"/>
  </si>
  <si>
    <t>1-2</t>
  </si>
  <si>
    <t>LCD SUPPORT ARM 100X100MM BLK</t>
    <phoneticPr fontId="2" type="noConversion"/>
  </si>
  <si>
    <t>1-3</t>
  </si>
  <si>
    <t>MONITOR HMI 19" LED TOUCH SCRN</t>
  </si>
  <si>
    <t>1-4</t>
  </si>
  <si>
    <t>POWER SUPPLY 24V 2/5A SINGLE PHASE</t>
    <phoneticPr fontId="2" type="noConversion"/>
  </si>
  <si>
    <t>1-5</t>
  </si>
  <si>
    <t>CRDSET COMM CBL PCO3 TO HMI</t>
  </si>
  <si>
    <t>1-6</t>
  </si>
  <si>
    <t>ADAPTER BRKT KIT 75MM TO 100MM</t>
  </si>
  <si>
    <t>1-7</t>
  </si>
  <si>
    <t>1-8</t>
  </si>
  <si>
    <t>WIRE HARN 6FT USB A TO B</t>
  </si>
  <si>
    <t>1-9</t>
  </si>
  <si>
    <t>WIRE HARN 6FT DSPLY PORT /MINI DSPLY PORT</t>
  </si>
  <si>
    <t>1-10</t>
  </si>
  <si>
    <t>WIRE CABLE 2 CONDUCTR</t>
  </si>
  <si>
    <t>1-11</t>
  </si>
  <si>
    <t>KIT PC UPGRADE OITS W/VGA CFAST</t>
  </si>
  <si>
    <t>1-12</t>
  </si>
  <si>
    <t>INSTRUCTIONS FOR</t>
  </si>
  <si>
    <t>1-A</t>
    <phoneticPr fontId="2" type="noConversion"/>
  </si>
  <si>
    <t>기존 BOARD 탈거 및 단말 해체 및 보드설치 및 통신작업</t>
  </si>
  <si>
    <t>DAIKIN ENG</t>
  </si>
  <si>
    <t>Sensor- Oil Sump</t>
  </si>
  <si>
    <t>071568701</t>
    <phoneticPr fontId="2" type="noConversion"/>
  </si>
  <si>
    <t>Sensor 3/05 and later</t>
  </si>
  <si>
    <t>Sensor - Temperature</t>
    <phoneticPr fontId="2" type="noConversion"/>
  </si>
  <si>
    <t>073007202</t>
    <phoneticPr fontId="2" type="noConversion"/>
  </si>
  <si>
    <t>Strainer Assy</t>
  </si>
  <si>
    <t>070977802</t>
    <phoneticPr fontId="2" type="noConversion"/>
  </si>
  <si>
    <t>Filter Drie  ADK415 5/8" SAE FLARE</t>
    <phoneticPr fontId="2" type="noConversion"/>
  </si>
  <si>
    <t>021057417</t>
    <phoneticPr fontId="2" type="noConversion"/>
  </si>
  <si>
    <t>Flange- Motor Cooling</t>
  </si>
  <si>
    <t>Screw- .25 x 1.7</t>
  </si>
  <si>
    <t>Elbow- 90°</t>
  </si>
  <si>
    <t>041117304</t>
    <phoneticPr fontId="2" type="noConversion"/>
  </si>
  <si>
    <t>O'Ring</t>
  </si>
  <si>
    <t>O'Ring- Discharge Nozzle Flange</t>
  </si>
  <si>
    <t>Gasket- Discharge Check</t>
  </si>
  <si>
    <t>070199019</t>
    <phoneticPr fontId="2" type="noConversion"/>
  </si>
  <si>
    <t>Valve- Butterfly (Suction Shut Off)  units w/ 14" suction</t>
    <phoneticPr fontId="2" type="noConversion"/>
  </si>
  <si>
    <t>073062105</t>
    <phoneticPr fontId="2" type="noConversion"/>
  </si>
  <si>
    <t>Quad Ring</t>
  </si>
  <si>
    <t>Seal- Impeller until 2/03</t>
  </si>
  <si>
    <t>Seal- Impeller 2/03 &amp; later</t>
    <phoneticPr fontId="2" type="noConversion"/>
  </si>
  <si>
    <t>Screw .25 x .37</t>
  </si>
  <si>
    <t>072220601</t>
    <phoneticPr fontId="2" type="noConversion"/>
  </si>
  <si>
    <t>Gasket- Oil Reservoir Cover</t>
    <phoneticPr fontId="2" type="noConversion"/>
  </si>
  <si>
    <t>072220701</t>
    <phoneticPr fontId="2" type="noConversion"/>
  </si>
  <si>
    <t>Bearing- Low Speed Motor End</t>
  </si>
  <si>
    <t>Bearing- Low Speed Gear End</t>
  </si>
  <si>
    <t>Seal- High Speed Shaft</t>
  </si>
  <si>
    <t>O'Ring</t>
    <phoneticPr fontId="2" type="noConversion"/>
  </si>
  <si>
    <t>Screw .50 x 2.00</t>
  </si>
  <si>
    <t>Bearing- Active Thrust</t>
  </si>
  <si>
    <t>070301002</t>
    <phoneticPr fontId="2" type="noConversion"/>
  </si>
  <si>
    <t>Bearing- Front High Speed</t>
  </si>
  <si>
    <t>O'Ring until 10/03</t>
  </si>
  <si>
    <t>Front End (IGV) O'Ring Kit</t>
    <phoneticPr fontId="2" type="noConversion"/>
  </si>
  <si>
    <t>350306207K</t>
  </si>
  <si>
    <t>High Speed Assembly O'Ring Kit</t>
    <phoneticPr fontId="2" type="noConversion"/>
  </si>
  <si>
    <t>350306208K</t>
  </si>
  <si>
    <t>Main Gear Housing O'Ring Kit</t>
    <phoneticPr fontId="2" type="noConversion"/>
  </si>
  <si>
    <t>350306209K</t>
  </si>
  <si>
    <t>Gasket</t>
  </si>
  <si>
    <t>070199014</t>
    <phoneticPr fontId="2" type="noConversion"/>
  </si>
  <si>
    <t>Gasket- Suction Victaulic 14"</t>
  </si>
  <si>
    <t>070194007</t>
    <phoneticPr fontId="2" type="noConversion"/>
  </si>
  <si>
    <t>Screw .62 x 1.0</t>
  </si>
  <si>
    <t>Pin- Roll .125 x .75</t>
  </si>
  <si>
    <t>Screw .25 x 1.75</t>
  </si>
  <si>
    <t>Screw .25 x 1.0</t>
  </si>
  <si>
    <t>Bolt- Cover .25 x 2.5</t>
  </si>
  <si>
    <t>Valve- Adjustable</t>
  </si>
  <si>
    <t>Valve- Relief 200 PSI</t>
  </si>
  <si>
    <t>16" Oil Pump Assembly O'Ring Kit</t>
  </si>
  <si>
    <t>Gasket 2.75 OD</t>
  </si>
  <si>
    <t>070199107</t>
    <phoneticPr fontId="2" type="noConversion"/>
  </si>
  <si>
    <t>Oil Pump Assembly O'Ring Kit</t>
  </si>
  <si>
    <t>071541201</t>
    <phoneticPr fontId="2" type="noConversion"/>
  </si>
  <si>
    <t xml:space="preserve">48-DC </t>
    <phoneticPr fontId="2" type="noConversion"/>
  </si>
  <si>
    <t>EAL #46</t>
    <phoneticPr fontId="3" type="noConversion"/>
  </si>
  <si>
    <t>냉매 R-134a(100Kg/병)-냉매병포함</t>
    <phoneticPr fontId="3" type="noConversion"/>
  </si>
  <si>
    <t>메니폴드-한글지원(115i*2+552I*1포함)</t>
    <phoneticPr fontId="2" type="noConversion"/>
  </si>
  <si>
    <t>테스토코리아-A/S가능</t>
    <phoneticPr fontId="2" type="noConversion"/>
  </si>
  <si>
    <t>testo557s</t>
  </si>
  <si>
    <t>메니폴드호스-Yellow Jacket(RYB-72")</t>
    <phoneticPr fontId="2" type="noConversion"/>
  </si>
  <si>
    <t>어댑터-Yellow Jacket(1/4"M*3/8"FeQC)</t>
    <phoneticPr fontId="2" type="noConversion"/>
  </si>
  <si>
    <t>어댑터-Yellow Jacket(3/8"M*3/8"FeQC)</t>
    <phoneticPr fontId="2" type="noConversion"/>
  </si>
  <si>
    <t xml:space="preserve">컨트롤밸브-P&amp;M </t>
    <phoneticPr fontId="2" type="noConversion"/>
  </si>
  <si>
    <t>RCV-04</t>
    <phoneticPr fontId="2" type="noConversion"/>
  </si>
  <si>
    <t>RCV-05</t>
  </si>
  <si>
    <t xml:space="preserve">Ball Valve(HFC용)-Danfoss </t>
    <phoneticPr fontId="2" type="noConversion"/>
  </si>
  <si>
    <t>1/4"</t>
  </si>
  <si>
    <t>전류계용 캠스위치- 기동기반- 건흥</t>
    <phoneticPr fontId="2" type="noConversion"/>
  </si>
  <si>
    <t>KH-301</t>
    <phoneticPr fontId="2" type="noConversion"/>
  </si>
  <si>
    <t>가변저항- 세라믹튜브</t>
    <phoneticPr fontId="2" type="noConversion"/>
  </si>
  <si>
    <t>200W10옴</t>
    <phoneticPr fontId="2" type="noConversion"/>
  </si>
  <si>
    <t>품         명</t>
    <phoneticPr fontId="3" type="noConversion"/>
  </si>
  <si>
    <t>Ref.No</t>
    <phoneticPr fontId="3" type="noConversion"/>
  </si>
  <si>
    <t>Switch- Evaporator Entering Flow</t>
  </si>
  <si>
    <t>S04</t>
    <phoneticPr fontId="2" type="noConversion"/>
  </si>
  <si>
    <t>Sensor- Motor Gap Temperature</t>
  </si>
  <si>
    <t>S14</t>
    <phoneticPr fontId="2" type="noConversion"/>
  </si>
  <si>
    <t>WME0500S</t>
    <phoneticPr fontId="2" type="noConversion"/>
  </si>
  <si>
    <t>DIN 레일</t>
    <phoneticPr fontId="2" type="noConversion"/>
  </si>
  <si>
    <t>모니터 서포트</t>
    <phoneticPr fontId="2" type="noConversion"/>
  </si>
  <si>
    <t>모니터</t>
    <phoneticPr fontId="2" type="noConversion"/>
  </si>
  <si>
    <t>전원공급장치</t>
    <phoneticPr fontId="2" type="noConversion"/>
  </si>
  <si>
    <t>케이블</t>
    <phoneticPr fontId="2" type="noConversion"/>
  </si>
  <si>
    <t>브라켓 키트</t>
    <phoneticPr fontId="2" type="noConversion"/>
  </si>
  <si>
    <t>와이어</t>
    <phoneticPr fontId="2" type="noConversion"/>
  </si>
  <si>
    <t>OITS 키트</t>
    <phoneticPr fontId="2" type="noConversion"/>
  </si>
  <si>
    <t>온도 센서</t>
    <phoneticPr fontId="2" type="noConversion"/>
  </si>
  <si>
    <t>스트레이너</t>
    <phoneticPr fontId="2" type="noConversion"/>
  </si>
  <si>
    <t>필터 드라이어</t>
    <phoneticPr fontId="2" type="noConversion"/>
  </si>
  <si>
    <t>플랜지</t>
    <phoneticPr fontId="2" type="noConversion"/>
  </si>
  <si>
    <t>엘보</t>
    <phoneticPr fontId="2" type="noConversion"/>
  </si>
  <si>
    <t>쿼드링</t>
    <phoneticPr fontId="2" type="noConversion"/>
  </si>
  <si>
    <t>베어링</t>
    <phoneticPr fontId="2" type="noConversion"/>
  </si>
  <si>
    <t>샤프트 씰</t>
    <phoneticPr fontId="2" type="noConversion"/>
  </si>
  <si>
    <t>오링 키트</t>
    <phoneticPr fontId="2" type="noConversion"/>
  </si>
  <si>
    <t>볼트</t>
    <phoneticPr fontId="2" type="noConversion"/>
  </si>
  <si>
    <t>유압조절 밸브</t>
    <phoneticPr fontId="2" type="noConversion"/>
  </si>
  <si>
    <t>릴리프 밸브</t>
    <phoneticPr fontId="2" type="noConversion"/>
  </si>
  <si>
    <t>오링키트</t>
    <phoneticPr fontId="2" type="noConversion"/>
  </si>
  <si>
    <t>필터드라이어</t>
    <phoneticPr fontId="2" type="noConversion"/>
  </si>
  <si>
    <t>플로우 스위치</t>
    <phoneticPr fontId="2" type="noConversion"/>
  </si>
  <si>
    <t>759748901</t>
    <phoneticPr fontId="2" type="noConversion"/>
  </si>
  <si>
    <t>759749001</t>
    <phoneticPr fontId="2" type="noConversion"/>
  </si>
  <si>
    <t>735779501</t>
    <phoneticPr fontId="2" type="noConversion"/>
  </si>
  <si>
    <t>735043694</t>
    <phoneticPr fontId="2" type="noConversion"/>
  </si>
  <si>
    <t>744278301</t>
    <phoneticPr fontId="2" type="noConversion"/>
  </si>
  <si>
    <t>735043680</t>
    <phoneticPr fontId="2" type="noConversion"/>
  </si>
  <si>
    <t>735017344</t>
    <phoneticPr fontId="2" type="noConversion"/>
  </si>
  <si>
    <t>735038054</t>
    <phoneticPr fontId="2" type="noConversion"/>
  </si>
  <si>
    <t>735033409</t>
    <phoneticPr fontId="2" type="noConversion"/>
  </si>
  <si>
    <t>735033804</t>
    <phoneticPr fontId="2" type="noConversion"/>
  </si>
  <si>
    <t>735033851</t>
    <phoneticPr fontId="2" type="noConversion"/>
  </si>
  <si>
    <t>735045853</t>
    <phoneticPr fontId="2" type="noConversion"/>
  </si>
  <si>
    <t>735045818</t>
    <phoneticPr fontId="2" type="noConversion"/>
  </si>
  <si>
    <t>350306212K</t>
    <phoneticPr fontId="2" type="noConversion"/>
  </si>
  <si>
    <t>330198002</t>
    <phoneticPr fontId="2" type="noConversion"/>
  </si>
  <si>
    <t>744341502</t>
    <phoneticPr fontId="2" type="noConversion"/>
  </si>
  <si>
    <t>735017319</t>
    <phoneticPr fontId="2" type="noConversion"/>
  </si>
  <si>
    <t>735073629</t>
    <phoneticPr fontId="2" type="noConversion"/>
  </si>
  <si>
    <t>735043675</t>
    <phoneticPr fontId="2" type="noConversion"/>
  </si>
  <si>
    <t>735073404</t>
    <phoneticPr fontId="2" type="noConversion"/>
  </si>
  <si>
    <t>735436801</t>
    <phoneticPr fontId="2" type="noConversion"/>
  </si>
  <si>
    <t>735006904</t>
    <phoneticPr fontId="2" type="noConversion"/>
  </si>
  <si>
    <t>331796201</t>
    <phoneticPr fontId="2" type="noConversion"/>
  </si>
  <si>
    <t>메니폴드게이지(인터넷 가격)</t>
    <phoneticPr fontId="2" type="noConversion"/>
  </si>
  <si>
    <t>메니폴드호스(인터넷 가격)</t>
    <phoneticPr fontId="2" type="noConversion"/>
  </si>
  <si>
    <t>어댑터(인터넷 가격)</t>
    <phoneticPr fontId="2" type="noConversion"/>
  </si>
  <si>
    <t>어댑터(인터넷 가격)</t>
    <phoneticPr fontId="2" type="noConversion"/>
  </si>
  <si>
    <t>컨트롤밸브(인터넷 가격)</t>
    <phoneticPr fontId="2" type="noConversion"/>
  </si>
  <si>
    <t>컨트롤밸브(인터넷 가격)</t>
    <phoneticPr fontId="2" type="noConversion"/>
  </si>
  <si>
    <t>볼밸브(인터넷 가격)</t>
    <phoneticPr fontId="2" type="noConversion"/>
  </si>
  <si>
    <t>캠스위치(인터넷 가격)</t>
    <phoneticPr fontId="2" type="noConversion"/>
  </si>
  <si>
    <t>가변저항(인터넷 가격)</t>
    <phoneticPr fontId="2" type="noConversion"/>
  </si>
  <si>
    <t>PC싱글보드(신품대체)</t>
    <phoneticPr fontId="2" type="noConversion"/>
  </si>
  <si>
    <t>Assy- Single Board PC(1-1~1-12포함)</t>
    <phoneticPr fontId="2" type="noConversion"/>
  </si>
  <si>
    <t>DRAWING OFR OITS DISPLAY MTG.</t>
    <phoneticPr fontId="2" type="noConversion"/>
  </si>
  <si>
    <t>구입
수량</t>
    <phoneticPr fontId="3" type="noConversion"/>
  </si>
  <si>
    <t>[공내역서]</t>
    <phoneticPr fontId="3" type="noConversion"/>
  </si>
  <si>
    <t>노란색칸에 업체별로 가능한 단가를 입력하시어 투찰예정가를 산정해 보시고 전체엑셀산식을 검산하십시오</t>
    <phoneticPr fontId="15" type="noConversion"/>
  </si>
  <si>
    <t>합    계(VAT포함)   [부품 1~57]</t>
    <phoneticPr fontId="2" type="noConversion"/>
  </si>
  <si>
    <t>투찰금액</t>
    <phoneticPr fontId="2" type="noConversion"/>
  </si>
  <si>
    <t>합    계(VAT별도)   [부품 1~57]</t>
    <phoneticPr fontId="2" type="noConversion"/>
  </si>
  <si>
    <t xml:space="preserve"> * 본 내역은 당사 설계가내역에서 단가만 지운 것입니다. 당사 설계가를 비공개하는 대신 본 공내역서를 공개합니다</t>
  </si>
  <si>
    <t xml:space="preserve"> * 노란색칸에만 업체별로 가능한 단가를 입력하시어 투찰예상가를 산정해 보시고 엑셀산식을 검산하십시요 </t>
  </si>
  <si>
    <t xml:space="preserve"> * 노란색칸에만 단가를 입력하면 회색칸에 엑셀산식이 결려 자동으로 금액이 계산됩니다. 노란색칸에만 단가를 입력하십시요 </t>
    <phoneticPr fontId="20" type="noConversion"/>
  </si>
  <si>
    <t xml:space="preserve"> * 노란칸이나 회색칸이 아닌 흰색칸에는 원래 설계내역에서도 빈칸이니 숫자를 입력하시지 마십시오</t>
    <phoneticPr fontId="20" type="noConversion"/>
  </si>
  <si>
    <t xml:space="preserve"> * 낙찰후 당사 설계가내역을 낙찰율(낙찰액/설계가)로 할인하여 계약금액내역서를 당사가 만들 것입니다</t>
    <phoneticPr fontId="21" type="noConversion"/>
  </si>
  <si>
    <t>(단위: 원, VAT별도)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</si>
</sst>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8"/>
      <name val="굴림"/>
      <family val="2"/>
      <charset val="129"/>
    </font>
    <font>
      <b/>
      <sz val="22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0"/>
      <name val="맑은 고딕"/>
      <family val="3"/>
      <charset val="129"/>
      <scheme val="major"/>
    </font>
    <font>
      <b/>
      <sz val="24"/>
      <color rgb="FFFF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b/>
      <sz val="16"/>
      <name val="맑은 고딕"/>
      <family val="3"/>
      <charset val="129"/>
      <scheme val="major"/>
    </font>
    <font>
      <b/>
      <sz val="20"/>
      <color rgb="FFFF000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2"/>
      <color rgb="FFFF0000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41" fontId="13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1" fontId="8" fillId="0" borderId="4" xfId="1" applyFont="1" applyFill="1" applyBorder="1" applyAlignment="1">
      <alignment horizontal="left" vertical="center"/>
    </xf>
    <xf numFmtId="0" fontId="8" fillId="0" borderId="4" xfId="2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176" fontId="8" fillId="0" borderId="4" xfId="0" quotePrefix="1" applyNumberFormat="1" applyFont="1" applyBorder="1" applyAlignment="1">
      <alignment horizontal="center" vertical="center"/>
    </xf>
    <xf numFmtId="0" fontId="8" fillId="0" borderId="4" xfId="1" quotePrefix="1" applyNumberFormat="1" applyFont="1" applyFill="1" applyBorder="1" applyAlignment="1">
      <alignment horizontal="center" vertical="center"/>
    </xf>
    <xf numFmtId="41" fontId="9" fillId="0" borderId="4" xfId="1" applyFont="1" applyFill="1" applyBorder="1">
      <alignment vertical="center"/>
    </xf>
    <xf numFmtId="0" fontId="8" fillId="0" borderId="4" xfId="0" applyFont="1" applyBorder="1">
      <alignment vertical="center"/>
    </xf>
    <xf numFmtId="41" fontId="9" fillId="0" borderId="4" xfId="1" applyFont="1" applyFill="1" applyBorder="1" applyAlignment="1">
      <alignment horizontal="left" vertical="center"/>
    </xf>
    <xf numFmtId="41" fontId="9" fillId="3" borderId="4" xfId="1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41" fontId="8" fillId="3" borderId="4" xfId="1" applyFont="1" applyFill="1" applyBorder="1" applyAlignment="1">
      <alignment horizontal="center" vertical="center"/>
    </xf>
    <xf numFmtId="0" fontId="9" fillId="3" borderId="4" xfId="0" applyFont="1" applyFill="1" applyBorder="1">
      <alignment vertical="center"/>
    </xf>
    <xf numFmtId="41" fontId="9" fillId="3" borderId="4" xfId="1" applyFont="1" applyFill="1" applyBorder="1" applyAlignment="1">
      <alignment horizontal="left" vertical="center"/>
    </xf>
    <xf numFmtId="0" fontId="8" fillId="3" borderId="4" xfId="0" applyFont="1" applyFill="1" applyBorder="1">
      <alignment vertical="center"/>
    </xf>
    <xf numFmtId="49" fontId="10" fillId="0" borderId="4" xfId="1" applyNumberFormat="1" applyFont="1" applyFill="1" applyBorder="1" applyAlignment="1">
      <alignment horizontal="center" vertical="center"/>
    </xf>
    <xf numFmtId="41" fontId="8" fillId="0" borderId="4" xfId="1" applyFont="1" applyBorder="1" applyAlignment="1">
      <alignment horizontal="center" vertical="center"/>
    </xf>
    <xf numFmtId="41" fontId="9" fillId="0" borderId="4" xfId="1" applyFont="1" applyBorder="1">
      <alignment vertical="center"/>
    </xf>
    <xf numFmtId="41" fontId="8" fillId="0" borderId="4" xfId="3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9" fillId="0" borderId="1" xfId="1" applyFont="1" applyBorder="1">
      <alignment vertical="center"/>
    </xf>
    <xf numFmtId="49" fontId="8" fillId="0" borderId="4" xfId="1" quotePrefix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9" fillId="0" borderId="4" xfId="0" quotePrefix="1" applyNumberFormat="1" applyFont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left" vertical="center"/>
    </xf>
    <xf numFmtId="0" fontId="8" fillId="0" borderId="6" xfId="0" applyFont="1" applyBorder="1">
      <alignment vertical="center"/>
    </xf>
    <xf numFmtId="49" fontId="8" fillId="0" borderId="6" xfId="1" applyNumberFormat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9" fillId="0" borderId="6" xfId="1" applyFont="1" applyBorder="1">
      <alignment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center" vertical="center"/>
    </xf>
    <xf numFmtId="0" fontId="9" fillId="3" borderId="4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41" fontId="8" fillId="4" borderId="4" xfId="1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41" fontId="8" fillId="5" borderId="8" xfId="0" applyNumberFormat="1" applyFont="1" applyFill="1" applyBorder="1">
      <alignment vertical="center"/>
    </xf>
    <xf numFmtId="41" fontId="17" fillId="0" borderId="9" xfId="1" applyFont="1" applyFill="1" applyBorder="1" applyAlignment="1">
      <alignment horizontal="center" vertical="center"/>
    </xf>
    <xf numFmtId="41" fontId="8" fillId="5" borderId="4" xfId="3" applyNumberFormat="1" applyFont="1" applyFill="1" applyBorder="1" applyAlignment="1">
      <alignment horizontal="center" vertical="center"/>
    </xf>
    <xf numFmtId="41" fontId="8" fillId="5" borderId="4" xfId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horizontal="center" vertical="center"/>
    </xf>
    <xf numFmtId="41" fontId="14" fillId="4" borderId="0" xfId="8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7" fillId="0" borderId="0" xfId="1" applyFont="1" applyAlignment="1">
      <alignment horizontal="left" vertical="center" wrapText="1"/>
    </xf>
    <xf numFmtId="41" fontId="7" fillId="0" borderId="0" xfId="1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41" fontId="9" fillId="3" borderId="1" xfId="1" applyFont="1" applyFill="1" applyBorder="1">
      <alignment vertical="center"/>
    </xf>
    <xf numFmtId="41" fontId="9" fillId="3" borderId="1" xfId="1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49" fontId="9" fillId="3" borderId="1" xfId="1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41" fontId="8" fillId="4" borderId="1" xfId="1" applyFont="1" applyFill="1" applyBorder="1" applyAlignment="1">
      <alignment horizontal="center" vertical="center"/>
    </xf>
    <xf numFmtId="41" fontId="8" fillId="5" borderId="1" xfId="3" applyNumberFormat="1" applyFont="1" applyFill="1" applyBorder="1" applyAlignment="1">
      <alignment horizontal="center" vertical="center"/>
    </xf>
    <xf numFmtId="41" fontId="8" fillId="5" borderId="6" xfId="0" applyNumberFormat="1" applyFont="1" applyFill="1" applyBorder="1">
      <alignment vertical="center"/>
    </xf>
    <xf numFmtId="41" fontId="8" fillId="0" borderId="9" xfId="1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1" fontId="8" fillId="0" borderId="11" xfId="1" applyFont="1" applyFill="1" applyBorder="1" applyAlignment="1">
      <alignment horizontal="center" vertical="center"/>
    </xf>
    <xf numFmtId="41" fontId="8" fillId="0" borderId="14" xfId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8" fillId="0" borderId="16" xfId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1" fontId="9" fillId="0" borderId="16" xfId="1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41" fontId="8" fillId="0" borderId="20" xfId="1" applyFont="1" applyFill="1" applyBorder="1" applyAlignment="1">
      <alignment horizontal="left" vertical="center"/>
    </xf>
    <xf numFmtId="0" fontId="8" fillId="0" borderId="20" xfId="1" quotePrefix="1" applyNumberFormat="1" applyFont="1" applyFill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41" fontId="8" fillId="4" borderId="20" xfId="1" applyFont="1" applyFill="1" applyBorder="1" applyAlignment="1">
      <alignment horizontal="center" vertical="center"/>
    </xf>
    <xf numFmtId="41" fontId="8" fillId="5" borderId="20" xfId="3" applyNumberFormat="1" applyFont="1" applyFill="1" applyBorder="1" applyAlignment="1">
      <alignment horizontal="center" vertical="center"/>
    </xf>
    <xf numFmtId="41" fontId="9" fillId="0" borderId="21" xfId="1" applyFont="1" applyBorder="1">
      <alignment vertical="center"/>
    </xf>
    <xf numFmtId="0" fontId="19" fillId="0" borderId="0" xfId="9" applyFont="1" applyAlignment="1">
      <alignment vertical="center"/>
    </xf>
    <xf numFmtId="0" fontId="19" fillId="4" borderId="0" xfId="9" applyFont="1" applyFill="1" applyAlignment="1">
      <alignment vertical="center"/>
    </xf>
    <xf numFmtId="0" fontId="5" fillId="4" borderId="0" xfId="0" applyFont="1" applyFill="1">
      <alignment vertical="center"/>
    </xf>
    <xf numFmtId="49" fontId="5" fillId="4" borderId="0" xfId="0" applyNumberFormat="1" applyFont="1" applyFill="1" applyAlignment="1">
      <alignment horizontal="center" vertical="center"/>
    </xf>
    <xf numFmtId="41" fontId="5" fillId="4" borderId="0" xfId="1" applyFont="1" applyFill="1">
      <alignment vertical="center"/>
    </xf>
    <xf numFmtId="41" fontId="14" fillId="0" borderId="0" xfId="8" applyNumberFormat="1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horizontal="right" vertical="center" wrapText="1"/>
    </xf>
  </cellXfs>
  <cellStyles count="10">
    <cellStyle name="쉼표 [0]" xfId="1" builtinId="6"/>
    <cellStyle name="쉼표 [0] 13" xfId="8"/>
    <cellStyle name="쉼표 [0] 2 2 2" xfId="4"/>
    <cellStyle name="쉼표 [0] 2 3" xfId="6"/>
    <cellStyle name="표준" xfId="0" builtinId="0"/>
    <cellStyle name="표준 14" xfId="9"/>
    <cellStyle name="표준 2 2 2" xfId="5"/>
    <cellStyle name="표준 3" xfId="2"/>
    <cellStyle name="표준_Sheet1" xfId="3"/>
    <cellStyle name="표준_지하접지변경예상분1_쓰레기처리장내역서(변경후내역)" xfId="7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560294</xdr:colOff>
      <xdr:row>9</xdr:row>
      <xdr:rowOff>7845</xdr:rowOff>
    </xdr:from>
    <xdr:to>
      <xdr:col>7</xdr:col>
      <xdr:colOff>560294</xdr:colOff>
      <xdr:row>20</xdr:row>
      <xdr:rowOff>312085</xdr:rowOff>
    </xdr:to>
    <xdr:cxnSp macro="">
      <xdr:nvCxnSpPr>
        <xdr:cNvPr id="3" name="직선 화살표 연결선 2">
          <a:extLst>
            <a:ext uri="{FF2B5EF4-FFF2-40B4-BE49-F238E27FC236}">
              <a16:creationId xmlns:a16="http://schemas.microsoft.com/office/drawing/2014/main" id="{E527B845-EF57-1BE5-A8E3-F3B48DB9CB37}"/>
            </a:ext>
          </a:extLst>
        </xdr:cNvPr>
        <xdr:cNvCxnSpPr/>
      </xdr:nvCxnSpPr>
      <xdr:spPr>
        <a:xfrm>
          <a:off x="7563970" y="1890433"/>
          <a:ext cx="0" cy="375565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565897</xdr:colOff>
      <xdr:row>8</xdr:row>
      <xdr:rowOff>310402</xdr:rowOff>
    </xdr:from>
    <xdr:to>
      <xdr:col>8</xdr:col>
      <xdr:colOff>565897</xdr:colOff>
      <xdr:row>20</xdr:row>
      <xdr:rowOff>300878</xdr:rowOff>
    </xdr:to>
    <xdr:cxnSp macro="">
      <xdr:nvCxnSpPr>
        <xdr:cNvPr id="4" name="직선 화살표 연결선 3">
          <a:extLst>
            <a:ext uri="{FF2B5EF4-FFF2-40B4-BE49-F238E27FC236}">
              <a16:creationId xmlns:a16="http://schemas.microsoft.com/office/drawing/2014/main" id="{DB72D2F5-5110-4AA1-8635-A08C074FF295}"/>
            </a:ext>
          </a:extLst>
        </xdr:cNvPr>
        <xdr:cNvCxnSpPr/>
      </xdr:nvCxnSpPr>
      <xdr:spPr>
        <a:xfrm>
          <a:off x="8678956" y="1879226"/>
          <a:ext cx="0" cy="375565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="70" zoomScaleNormal="70" zoomScaleSheetLayoutView="40" workbookViewId="0">
      <selection activeCell="B9" sqref="B9"/>
    </sheetView>
  </sheetViews>
  <sheetFormatPr defaultColWidth="9" defaultRowHeight="24.95" customHeight="1" x14ac:dyDescent="0.3"/>
  <cols>
    <col min="1" max="1" width="6.5" style="1" customWidth="1"/>
    <col min="2" max="2" width="54.5" style="1" bestFit="1" customWidth="1"/>
    <col min="3" max="3" width="20" style="1" bestFit="1" customWidth="1"/>
    <col min="4" max="4" width="7.625" style="1" bestFit="1" customWidth="1"/>
    <col min="5" max="5" width="11.25" style="3" customWidth="1"/>
    <col min="6" max="7" width="5.875" style="1" customWidth="1"/>
    <col min="8" max="8" width="14.5" style="2" bestFit="1" customWidth="1"/>
    <col min="9" max="9" width="14.875" style="1" bestFit="1" customWidth="1"/>
    <col min="10" max="10" width="25.125" style="2" customWidth="1"/>
    <col min="11" max="11" width="11.375" style="2" bestFit="1" customWidth="1"/>
    <col min="12" max="12" width="15" style="2" bestFit="1" customWidth="1"/>
    <col min="13" max="13" width="9" style="2"/>
    <col min="14" max="14" width="11.5" style="2" bestFit="1" customWidth="1"/>
    <col min="15" max="15" width="12.375" style="2" bestFit="1" customWidth="1"/>
    <col min="16" max="16384" width="9" style="1"/>
  </cols>
  <sheetData>
    <row r="1" spans="1:10" ht="24.95" customHeight="1" x14ac:dyDescent="0.3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4.9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24.95" customHeight="1" x14ac:dyDescent="0.3">
      <c r="A3" s="59" t="s">
        <v>197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42.75" customHeight="1" x14ac:dyDescent="0.3">
      <c r="A4" s="60" t="s">
        <v>198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21" customHeight="1" x14ac:dyDescent="0.3">
      <c r="A5" s="127"/>
      <c r="B5" s="127"/>
      <c r="C5" s="127"/>
      <c r="D5" s="127"/>
      <c r="E5" s="127"/>
      <c r="F5" s="127"/>
      <c r="G5" s="127"/>
      <c r="H5" s="128" t="s">
        <v>207</v>
      </c>
      <c r="I5" s="128"/>
      <c r="J5" s="128"/>
    </row>
    <row r="6" spans="1:10" ht="24.95" customHeight="1" x14ac:dyDescent="0.3">
      <c r="A6" s="68" t="s">
        <v>0</v>
      </c>
      <c r="B6" s="73" t="s">
        <v>27</v>
      </c>
      <c r="C6" s="71" t="s">
        <v>1</v>
      </c>
      <c r="D6" s="72"/>
      <c r="E6" s="80" t="s">
        <v>26</v>
      </c>
      <c r="F6" s="68" t="s">
        <v>3</v>
      </c>
      <c r="G6" s="74" t="s">
        <v>2</v>
      </c>
      <c r="H6" s="77" t="s">
        <v>4</v>
      </c>
      <c r="I6" s="77" t="s">
        <v>5</v>
      </c>
      <c r="J6" s="67" t="s">
        <v>10</v>
      </c>
    </row>
    <row r="7" spans="1:10" ht="24.95" customHeight="1" x14ac:dyDescent="0.3">
      <c r="A7" s="69"/>
      <c r="B7" s="73"/>
      <c r="C7" s="65">
        <v>700000900</v>
      </c>
      <c r="D7" s="66"/>
      <c r="E7" s="81"/>
      <c r="F7" s="69"/>
      <c r="G7" s="75"/>
      <c r="H7" s="78"/>
      <c r="I7" s="78"/>
      <c r="J7" s="67"/>
    </row>
    <row r="8" spans="1:10" ht="24.95" customHeight="1" x14ac:dyDescent="0.3">
      <c r="A8" s="70"/>
      <c r="B8" s="73"/>
      <c r="C8" s="4" t="s">
        <v>6</v>
      </c>
      <c r="D8" s="5" t="s">
        <v>28</v>
      </c>
      <c r="E8" s="82"/>
      <c r="F8" s="70"/>
      <c r="G8" s="76"/>
      <c r="H8" s="79"/>
      <c r="I8" s="79"/>
      <c r="J8" s="67"/>
    </row>
    <row r="9" spans="1:10" ht="24.95" customHeight="1" x14ac:dyDescent="0.3">
      <c r="A9" s="6">
        <v>1</v>
      </c>
      <c r="B9" s="7" t="s">
        <v>194</v>
      </c>
      <c r="C9" s="8">
        <v>25</v>
      </c>
      <c r="D9" s="8">
        <v>22</v>
      </c>
      <c r="E9" s="21" t="s">
        <v>29</v>
      </c>
      <c r="F9" s="9" t="s">
        <v>14</v>
      </c>
      <c r="G9" s="43">
        <v>1</v>
      </c>
      <c r="H9" s="50"/>
      <c r="I9" s="58">
        <f>H9*G9</f>
        <v>0</v>
      </c>
      <c r="J9" s="23" t="s">
        <v>193</v>
      </c>
    </row>
    <row r="10" spans="1:10" ht="24.95" customHeight="1" x14ac:dyDescent="0.3">
      <c r="A10" s="10" t="s">
        <v>30</v>
      </c>
      <c r="B10" s="7" t="s">
        <v>31</v>
      </c>
      <c r="C10" s="8"/>
      <c r="D10" s="8"/>
      <c r="E10" s="21" t="s">
        <v>29</v>
      </c>
      <c r="F10" s="9" t="s">
        <v>14</v>
      </c>
      <c r="G10" s="43">
        <v>1</v>
      </c>
      <c r="H10" s="22"/>
      <c r="I10" s="24"/>
      <c r="J10" s="23" t="s">
        <v>138</v>
      </c>
    </row>
    <row r="11" spans="1:10" ht="24.95" customHeight="1" x14ac:dyDescent="0.3">
      <c r="A11" s="10" t="s">
        <v>32</v>
      </c>
      <c r="B11" s="7" t="s">
        <v>33</v>
      </c>
      <c r="C11" s="8"/>
      <c r="D11" s="8"/>
      <c r="E11" s="21" t="s">
        <v>29</v>
      </c>
      <c r="F11" s="9" t="s">
        <v>14</v>
      </c>
      <c r="G11" s="43">
        <v>1</v>
      </c>
      <c r="H11" s="22"/>
      <c r="I11" s="24"/>
      <c r="J11" s="23" t="s">
        <v>139</v>
      </c>
    </row>
    <row r="12" spans="1:10" ht="24.95" customHeight="1" x14ac:dyDescent="0.3">
      <c r="A12" s="10" t="s">
        <v>34</v>
      </c>
      <c r="B12" s="7" t="s">
        <v>35</v>
      </c>
      <c r="C12" s="8"/>
      <c r="D12" s="8"/>
      <c r="E12" s="21" t="s">
        <v>29</v>
      </c>
      <c r="F12" s="9" t="s">
        <v>14</v>
      </c>
      <c r="G12" s="43">
        <v>1</v>
      </c>
      <c r="H12" s="22"/>
      <c r="I12" s="24"/>
      <c r="J12" s="23" t="s">
        <v>140</v>
      </c>
    </row>
    <row r="13" spans="1:10" ht="24.95" customHeight="1" x14ac:dyDescent="0.3">
      <c r="A13" s="10" t="s">
        <v>36</v>
      </c>
      <c r="B13" s="7" t="s">
        <v>37</v>
      </c>
      <c r="C13" s="8"/>
      <c r="D13" s="8"/>
      <c r="E13" s="21" t="s">
        <v>29</v>
      </c>
      <c r="F13" s="9" t="s">
        <v>14</v>
      </c>
      <c r="G13" s="43">
        <v>1</v>
      </c>
      <c r="H13" s="22"/>
      <c r="I13" s="24"/>
      <c r="J13" s="23" t="s">
        <v>141</v>
      </c>
    </row>
    <row r="14" spans="1:10" ht="24.95" customHeight="1" x14ac:dyDescent="0.3">
      <c r="A14" s="10" t="s">
        <v>38</v>
      </c>
      <c r="B14" s="7" t="s">
        <v>39</v>
      </c>
      <c r="C14" s="8"/>
      <c r="D14" s="8"/>
      <c r="E14" s="21" t="s">
        <v>29</v>
      </c>
      <c r="F14" s="9" t="s">
        <v>14</v>
      </c>
      <c r="G14" s="43">
        <v>1</v>
      </c>
      <c r="H14" s="22"/>
      <c r="I14" s="24"/>
      <c r="J14" s="23" t="s">
        <v>142</v>
      </c>
    </row>
    <row r="15" spans="1:10" ht="24.95" customHeight="1" x14ac:dyDescent="0.3">
      <c r="A15" s="10" t="s">
        <v>40</v>
      </c>
      <c r="B15" s="7" t="s">
        <v>41</v>
      </c>
      <c r="C15" s="8"/>
      <c r="D15" s="8"/>
      <c r="E15" s="21" t="s">
        <v>29</v>
      </c>
      <c r="F15" s="9" t="s">
        <v>14</v>
      </c>
      <c r="G15" s="43">
        <v>1</v>
      </c>
      <c r="H15" s="22"/>
      <c r="I15" s="24"/>
      <c r="J15" s="23" t="s">
        <v>143</v>
      </c>
    </row>
    <row r="16" spans="1:10" ht="24.95" customHeight="1" x14ac:dyDescent="0.3">
      <c r="A16" s="10" t="s">
        <v>42</v>
      </c>
      <c r="B16" s="7" t="s">
        <v>195</v>
      </c>
      <c r="C16" s="8"/>
      <c r="D16" s="8"/>
      <c r="E16" s="21" t="s">
        <v>29</v>
      </c>
      <c r="F16" s="9" t="s">
        <v>14</v>
      </c>
      <c r="G16" s="43">
        <v>1</v>
      </c>
      <c r="H16" s="22"/>
      <c r="I16" s="24"/>
      <c r="J16" s="12"/>
    </row>
    <row r="17" spans="1:10" ht="24.95" customHeight="1" x14ac:dyDescent="0.3">
      <c r="A17" s="10" t="s">
        <v>43</v>
      </c>
      <c r="B17" s="7" t="s">
        <v>44</v>
      </c>
      <c r="C17" s="8"/>
      <c r="D17" s="8"/>
      <c r="E17" s="21" t="s">
        <v>29</v>
      </c>
      <c r="F17" s="9" t="s">
        <v>14</v>
      </c>
      <c r="G17" s="43">
        <v>1</v>
      </c>
      <c r="H17" s="22"/>
      <c r="I17" s="24"/>
      <c r="J17" s="23" t="s">
        <v>144</v>
      </c>
    </row>
    <row r="18" spans="1:10" ht="24.95" customHeight="1" x14ac:dyDescent="0.3">
      <c r="A18" s="10" t="s">
        <v>45</v>
      </c>
      <c r="B18" s="7" t="s">
        <v>46</v>
      </c>
      <c r="C18" s="8"/>
      <c r="D18" s="8"/>
      <c r="E18" s="21" t="s">
        <v>29</v>
      </c>
      <c r="F18" s="9" t="s">
        <v>14</v>
      </c>
      <c r="G18" s="43">
        <v>1</v>
      </c>
      <c r="H18" s="22"/>
      <c r="I18" s="24"/>
      <c r="J18" s="23" t="s">
        <v>144</v>
      </c>
    </row>
    <row r="19" spans="1:10" ht="24.95" customHeight="1" x14ac:dyDescent="0.3">
      <c r="A19" s="10" t="s">
        <v>47</v>
      </c>
      <c r="B19" s="7" t="s">
        <v>48</v>
      </c>
      <c r="C19" s="8"/>
      <c r="D19" s="8"/>
      <c r="E19" s="21" t="s">
        <v>29</v>
      </c>
      <c r="F19" s="9" t="s">
        <v>14</v>
      </c>
      <c r="G19" s="43">
        <v>9</v>
      </c>
      <c r="H19" s="22"/>
      <c r="I19" s="24"/>
      <c r="J19" s="23" t="s">
        <v>144</v>
      </c>
    </row>
    <row r="20" spans="1:10" ht="24.95" customHeight="1" x14ac:dyDescent="0.3">
      <c r="A20" s="10" t="s">
        <v>49</v>
      </c>
      <c r="B20" s="7" t="s">
        <v>50</v>
      </c>
      <c r="C20" s="8"/>
      <c r="D20" s="8"/>
      <c r="E20" s="21" t="s">
        <v>29</v>
      </c>
      <c r="F20" s="9" t="s">
        <v>14</v>
      </c>
      <c r="G20" s="43">
        <v>1</v>
      </c>
      <c r="H20" s="22"/>
      <c r="I20" s="24"/>
      <c r="J20" s="23" t="s">
        <v>145</v>
      </c>
    </row>
    <row r="21" spans="1:10" ht="24.95" customHeight="1" x14ac:dyDescent="0.3">
      <c r="A21" s="10" t="s">
        <v>51</v>
      </c>
      <c r="B21" s="7" t="s">
        <v>52</v>
      </c>
      <c r="C21" s="8"/>
      <c r="D21" s="8"/>
      <c r="E21" s="21" t="s">
        <v>29</v>
      </c>
      <c r="F21" s="9" t="s">
        <v>14</v>
      </c>
      <c r="G21" s="43">
        <v>1</v>
      </c>
      <c r="H21" s="22"/>
      <c r="I21" s="24"/>
      <c r="J21" s="12"/>
    </row>
    <row r="22" spans="1:10" ht="24.95" customHeight="1" x14ac:dyDescent="0.3">
      <c r="A22" s="25" t="s">
        <v>53</v>
      </c>
      <c r="B22" s="26" t="s">
        <v>54</v>
      </c>
      <c r="C22" s="4"/>
      <c r="D22" s="4"/>
      <c r="E22" s="27" t="s">
        <v>55</v>
      </c>
      <c r="F22" s="28" t="s">
        <v>14</v>
      </c>
      <c r="G22" s="43">
        <v>1</v>
      </c>
      <c r="H22" s="50"/>
      <c r="I22" s="57">
        <f>H22*G22</f>
        <v>0</v>
      </c>
      <c r="J22" s="29"/>
    </row>
    <row r="23" spans="1:10" ht="24.95" customHeight="1" x14ac:dyDescent="0.3">
      <c r="A23" s="6">
        <v>2</v>
      </c>
      <c r="B23" s="7" t="s">
        <v>56</v>
      </c>
      <c r="C23" s="8">
        <v>31</v>
      </c>
      <c r="D23" s="8">
        <v>350</v>
      </c>
      <c r="E23" s="30" t="s">
        <v>57</v>
      </c>
      <c r="F23" s="9" t="s">
        <v>14</v>
      </c>
      <c r="G23" s="43">
        <v>1</v>
      </c>
      <c r="H23" s="50"/>
      <c r="I23" s="57">
        <f t="shared" ref="I23:I72" si="0">H23*G23</f>
        <v>0</v>
      </c>
      <c r="J23" s="23" t="s">
        <v>146</v>
      </c>
    </row>
    <row r="24" spans="1:10" ht="24.95" customHeight="1" x14ac:dyDescent="0.3">
      <c r="A24" s="6">
        <v>3</v>
      </c>
      <c r="B24" s="7" t="s">
        <v>58</v>
      </c>
      <c r="C24" s="8">
        <v>31</v>
      </c>
      <c r="D24" s="8">
        <v>551</v>
      </c>
      <c r="E24" s="31" t="s">
        <v>175</v>
      </c>
      <c r="F24" s="9" t="s">
        <v>14</v>
      </c>
      <c r="G24" s="43">
        <v>1</v>
      </c>
      <c r="H24" s="50"/>
      <c r="I24" s="57">
        <f t="shared" si="0"/>
        <v>0</v>
      </c>
      <c r="J24" s="23" t="s">
        <v>146</v>
      </c>
    </row>
    <row r="25" spans="1:10" ht="24.95" customHeight="1" x14ac:dyDescent="0.3">
      <c r="A25" s="6">
        <v>4</v>
      </c>
      <c r="B25" s="7" t="s">
        <v>59</v>
      </c>
      <c r="C25" s="8">
        <v>31</v>
      </c>
      <c r="D25" s="8">
        <v>552</v>
      </c>
      <c r="E25" s="30" t="s">
        <v>60</v>
      </c>
      <c r="F25" s="9" t="s">
        <v>14</v>
      </c>
      <c r="G25" s="43">
        <v>1</v>
      </c>
      <c r="H25" s="50"/>
      <c r="I25" s="57">
        <f t="shared" si="0"/>
        <v>0</v>
      </c>
      <c r="J25" s="23" t="s">
        <v>146</v>
      </c>
    </row>
    <row r="26" spans="1:10" ht="24.95" customHeight="1" x14ac:dyDescent="0.3">
      <c r="A26" s="6">
        <v>5</v>
      </c>
      <c r="B26" s="7" t="s">
        <v>61</v>
      </c>
      <c r="C26" s="8">
        <v>42</v>
      </c>
      <c r="D26" s="8">
        <v>289</v>
      </c>
      <c r="E26" s="30" t="s">
        <v>62</v>
      </c>
      <c r="F26" s="9" t="s">
        <v>14</v>
      </c>
      <c r="G26" s="43">
        <v>1</v>
      </c>
      <c r="H26" s="50"/>
      <c r="I26" s="57">
        <f t="shared" si="0"/>
        <v>0</v>
      </c>
      <c r="J26" s="23" t="s">
        <v>147</v>
      </c>
    </row>
    <row r="27" spans="1:10" ht="24.95" customHeight="1" x14ac:dyDescent="0.3">
      <c r="A27" s="6">
        <v>6</v>
      </c>
      <c r="B27" s="12" t="s">
        <v>63</v>
      </c>
      <c r="C27" s="6">
        <v>64</v>
      </c>
      <c r="D27" s="6">
        <v>107</v>
      </c>
      <c r="E27" s="32" t="s">
        <v>64</v>
      </c>
      <c r="F27" s="9" t="s">
        <v>14</v>
      </c>
      <c r="G27" s="43">
        <v>4</v>
      </c>
      <c r="H27" s="50"/>
      <c r="I27" s="57">
        <f t="shared" si="0"/>
        <v>0</v>
      </c>
      <c r="J27" s="23" t="s">
        <v>148</v>
      </c>
    </row>
    <row r="28" spans="1:10" ht="24.95" customHeight="1" x14ac:dyDescent="0.3">
      <c r="A28" s="6">
        <v>7</v>
      </c>
      <c r="B28" s="12" t="s">
        <v>65</v>
      </c>
      <c r="C28" s="6">
        <v>64</v>
      </c>
      <c r="D28" s="6">
        <v>466</v>
      </c>
      <c r="E28" s="32" t="s">
        <v>176</v>
      </c>
      <c r="F28" s="9" t="s">
        <v>14</v>
      </c>
      <c r="G28" s="43">
        <v>2</v>
      </c>
      <c r="H28" s="50"/>
      <c r="I28" s="57">
        <f t="shared" si="0"/>
        <v>0</v>
      </c>
      <c r="J28" s="23" t="s">
        <v>149</v>
      </c>
    </row>
    <row r="29" spans="1:10" ht="24.95" customHeight="1" x14ac:dyDescent="0.3">
      <c r="A29" s="6">
        <v>8</v>
      </c>
      <c r="B29" s="12" t="s">
        <v>66</v>
      </c>
      <c r="C29" s="6">
        <v>64</v>
      </c>
      <c r="D29" s="6">
        <v>467</v>
      </c>
      <c r="E29" s="32" t="s">
        <v>177</v>
      </c>
      <c r="F29" s="9" t="s">
        <v>14</v>
      </c>
      <c r="G29" s="43">
        <v>14</v>
      </c>
      <c r="H29" s="50"/>
      <c r="I29" s="57">
        <f t="shared" si="0"/>
        <v>0</v>
      </c>
      <c r="J29" s="23" t="s">
        <v>16</v>
      </c>
    </row>
    <row r="30" spans="1:10" ht="24.95" customHeight="1" x14ac:dyDescent="0.3">
      <c r="A30" s="6">
        <v>9</v>
      </c>
      <c r="B30" s="12" t="s">
        <v>67</v>
      </c>
      <c r="C30" s="6">
        <v>64</v>
      </c>
      <c r="D30" s="6">
        <v>468</v>
      </c>
      <c r="E30" s="32" t="s">
        <v>68</v>
      </c>
      <c r="F30" s="9" t="s">
        <v>14</v>
      </c>
      <c r="G30" s="43">
        <v>2</v>
      </c>
      <c r="H30" s="50"/>
      <c r="I30" s="57">
        <f t="shared" si="0"/>
        <v>0</v>
      </c>
      <c r="J30" s="23" t="s">
        <v>150</v>
      </c>
    </row>
    <row r="31" spans="1:10" ht="24.95" customHeight="1" x14ac:dyDescent="0.3">
      <c r="A31" s="6">
        <v>10</v>
      </c>
      <c r="B31" s="7" t="s">
        <v>69</v>
      </c>
      <c r="C31" s="8">
        <v>64</v>
      </c>
      <c r="D31" s="8">
        <v>483</v>
      </c>
      <c r="E31" s="31" t="s">
        <v>178</v>
      </c>
      <c r="F31" s="9" t="s">
        <v>14</v>
      </c>
      <c r="G31" s="43">
        <v>2</v>
      </c>
      <c r="H31" s="50"/>
      <c r="I31" s="57">
        <f t="shared" si="0"/>
        <v>0</v>
      </c>
      <c r="J31" s="23" t="s">
        <v>22</v>
      </c>
    </row>
    <row r="32" spans="1:10" ht="24.95" customHeight="1" x14ac:dyDescent="0.3">
      <c r="A32" s="6">
        <v>11</v>
      </c>
      <c r="B32" s="7" t="s">
        <v>70</v>
      </c>
      <c r="C32" s="8">
        <v>68</v>
      </c>
      <c r="D32" s="8">
        <v>10</v>
      </c>
      <c r="E32" s="31" t="s">
        <v>179</v>
      </c>
      <c r="F32" s="9" t="s">
        <v>14</v>
      </c>
      <c r="G32" s="43">
        <v>3</v>
      </c>
      <c r="H32" s="50"/>
      <c r="I32" s="57">
        <f t="shared" si="0"/>
        <v>0</v>
      </c>
      <c r="J32" s="23" t="s">
        <v>22</v>
      </c>
    </row>
    <row r="33" spans="1:10" ht="24.95" customHeight="1" x14ac:dyDescent="0.3">
      <c r="A33" s="6">
        <v>12</v>
      </c>
      <c r="B33" s="7" t="s">
        <v>71</v>
      </c>
      <c r="C33" s="8">
        <v>68</v>
      </c>
      <c r="D33" s="8">
        <v>61</v>
      </c>
      <c r="E33" s="30" t="s">
        <v>72</v>
      </c>
      <c r="F33" s="9" t="s">
        <v>14</v>
      </c>
      <c r="G33" s="43">
        <v>6</v>
      </c>
      <c r="H33" s="50"/>
      <c r="I33" s="57">
        <f t="shared" si="0"/>
        <v>0</v>
      </c>
      <c r="J33" s="23" t="s">
        <v>20</v>
      </c>
    </row>
    <row r="34" spans="1:10" ht="24.95" customHeight="1" x14ac:dyDescent="0.3">
      <c r="A34" s="6">
        <v>13</v>
      </c>
      <c r="B34" s="7" t="s">
        <v>73</v>
      </c>
      <c r="C34" s="8">
        <v>69</v>
      </c>
      <c r="D34" s="8">
        <v>76</v>
      </c>
      <c r="E34" s="30" t="s">
        <v>74</v>
      </c>
      <c r="F34" s="9" t="s">
        <v>14</v>
      </c>
      <c r="G34" s="43">
        <v>1</v>
      </c>
      <c r="H34" s="50"/>
      <c r="I34" s="57">
        <f t="shared" si="0"/>
        <v>0</v>
      </c>
      <c r="J34" s="23" t="s">
        <v>21</v>
      </c>
    </row>
    <row r="35" spans="1:10" ht="24.95" customHeight="1" x14ac:dyDescent="0.3">
      <c r="A35" s="6">
        <v>14</v>
      </c>
      <c r="B35" s="7" t="s">
        <v>75</v>
      </c>
      <c r="C35" s="8">
        <v>71</v>
      </c>
      <c r="D35" s="8">
        <v>102</v>
      </c>
      <c r="E35" s="31" t="s">
        <v>180</v>
      </c>
      <c r="F35" s="9" t="s">
        <v>14</v>
      </c>
      <c r="G35" s="43">
        <v>8</v>
      </c>
      <c r="H35" s="50"/>
      <c r="I35" s="57">
        <f t="shared" si="0"/>
        <v>0</v>
      </c>
      <c r="J35" s="23" t="s">
        <v>151</v>
      </c>
    </row>
    <row r="36" spans="1:10" ht="24.95" customHeight="1" x14ac:dyDescent="0.3">
      <c r="A36" s="6">
        <v>15</v>
      </c>
      <c r="B36" s="7" t="s">
        <v>76</v>
      </c>
      <c r="C36" s="8">
        <v>71</v>
      </c>
      <c r="D36" s="8">
        <v>122</v>
      </c>
      <c r="E36" s="33" t="s">
        <v>181</v>
      </c>
      <c r="F36" s="9" t="s">
        <v>14</v>
      </c>
      <c r="G36" s="43">
        <v>2</v>
      </c>
      <c r="H36" s="50"/>
      <c r="I36" s="57">
        <f t="shared" si="0"/>
        <v>0</v>
      </c>
      <c r="J36" s="23" t="s">
        <v>18</v>
      </c>
    </row>
    <row r="37" spans="1:10" ht="24.95" customHeight="1" x14ac:dyDescent="0.3">
      <c r="A37" s="6">
        <v>16</v>
      </c>
      <c r="B37" s="7" t="s">
        <v>77</v>
      </c>
      <c r="C37" s="8">
        <v>71</v>
      </c>
      <c r="D37" s="8">
        <v>122</v>
      </c>
      <c r="E37" s="31">
        <v>330704107</v>
      </c>
      <c r="F37" s="9" t="s">
        <v>14</v>
      </c>
      <c r="G37" s="43">
        <v>2</v>
      </c>
      <c r="H37" s="50"/>
      <c r="I37" s="57">
        <f t="shared" si="0"/>
        <v>0</v>
      </c>
      <c r="J37" s="23" t="s">
        <v>18</v>
      </c>
    </row>
    <row r="38" spans="1:10" ht="24.95" customHeight="1" x14ac:dyDescent="0.3">
      <c r="A38" s="6">
        <v>17</v>
      </c>
      <c r="B38" s="7" t="s">
        <v>78</v>
      </c>
      <c r="C38" s="8">
        <v>71</v>
      </c>
      <c r="D38" s="8">
        <v>131</v>
      </c>
      <c r="E38" s="31">
        <v>735036602</v>
      </c>
      <c r="F38" s="9" t="s">
        <v>14</v>
      </c>
      <c r="G38" s="43">
        <v>24</v>
      </c>
      <c r="H38" s="50"/>
      <c r="I38" s="57">
        <f t="shared" si="0"/>
        <v>0</v>
      </c>
      <c r="J38" s="23" t="s">
        <v>16</v>
      </c>
    </row>
    <row r="39" spans="1:10" ht="24.95" customHeight="1" x14ac:dyDescent="0.3">
      <c r="A39" s="6">
        <v>18</v>
      </c>
      <c r="B39" s="7" t="s">
        <v>7</v>
      </c>
      <c r="C39" s="8">
        <v>72</v>
      </c>
      <c r="D39" s="8">
        <v>451</v>
      </c>
      <c r="E39" s="31" t="s">
        <v>182</v>
      </c>
      <c r="F39" s="9" t="s">
        <v>14</v>
      </c>
      <c r="G39" s="43">
        <v>2</v>
      </c>
      <c r="H39" s="50"/>
      <c r="I39" s="57">
        <f t="shared" si="0"/>
        <v>0</v>
      </c>
      <c r="J39" s="23" t="s">
        <v>19</v>
      </c>
    </row>
    <row r="40" spans="1:10" ht="24.95" customHeight="1" x14ac:dyDescent="0.3">
      <c r="A40" s="6">
        <v>19</v>
      </c>
      <c r="B40" s="7" t="s">
        <v>8</v>
      </c>
      <c r="C40" s="8">
        <v>72</v>
      </c>
      <c r="D40" s="8">
        <v>471</v>
      </c>
      <c r="E40" s="30" t="s">
        <v>79</v>
      </c>
      <c r="F40" s="9" t="s">
        <v>14</v>
      </c>
      <c r="G40" s="43">
        <v>1</v>
      </c>
      <c r="H40" s="50"/>
      <c r="I40" s="57">
        <f t="shared" si="0"/>
        <v>0</v>
      </c>
      <c r="J40" s="23" t="s">
        <v>20</v>
      </c>
    </row>
    <row r="41" spans="1:10" ht="24.95" customHeight="1" x14ac:dyDescent="0.3">
      <c r="A41" s="6">
        <v>20</v>
      </c>
      <c r="B41" s="7" t="s">
        <v>80</v>
      </c>
      <c r="C41" s="8">
        <v>72</v>
      </c>
      <c r="D41" s="8">
        <v>472</v>
      </c>
      <c r="E41" s="30" t="s">
        <v>81</v>
      </c>
      <c r="F41" s="9" t="s">
        <v>14</v>
      </c>
      <c r="G41" s="43">
        <v>3</v>
      </c>
      <c r="H41" s="50"/>
      <c r="I41" s="57">
        <f t="shared" si="0"/>
        <v>0</v>
      </c>
      <c r="J41" s="23" t="s">
        <v>20</v>
      </c>
    </row>
    <row r="42" spans="1:10" ht="24.95" customHeight="1" x14ac:dyDescent="0.3">
      <c r="A42" s="6">
        <v>21</v>
      </c>
      <c r="B42" s="7" t="s">
        <v>82</v>
      </c>
      <c r="C42" s="8">
        <v>73</v>
      </c>
      <c r="D42" s="8">
        <v>435</v>
      </c>
      <c r="E42" s="30" t="s">
        <v>161</v>
      </c>
      <c r="F42" s="9" t="s">
        <v>14</v>
      </c>
      <c r="G42" s="43">
        <v>1</v>
      </c>
      <c r="H42" s="50"/>
      <c r="I42" s="57">
        <f t="shared" si="0"/>
        <v>0</v>
      </c>
      <c r="J42" s="23" t="s">
        <v>152</v>
      </c>
    </row>
    <row r="43" spans="1:10" ht="24.95" customHeight="1" x14ac:dyDescent="0.3">
      <c r="A43" s="6">
        <v>22</v>
      </c>
      <c r="B43" s="7" t="s">
        <v>83</v>
      </c>
      <c r="C43" s="8">
        <v>75</v>
      </c>
      <c r="D43" s="8">
        <v>436</v>
      </c>
      <c r="E43" s="30" t="s">
        <v>162</v>
      </c>
      <c r="F43" s="9" t="s">
        <v>14</v>
      </c>
      <c r="G43" s="43">
        <v>1</v>
      </c>
      <c r="H43" s="50"/>
      <c r="I43" s="57">
        <f t="shared" si="0"/>
        <v>0</v>
      </c>
      <c r="J43" s="23" t="s">
        <v>152</v>
      </c>
    </row>
    <row r="44" spans="1:10" ht="24.95" customHeight="1" x14ac:dyDescent="0.3">
      <c r="A44" s="6">
        <v>23</v>
      </c>
      <c r="B44" s="7" t="s">
        <v>84</v>
      </c>
      <c r="C44" s="8">
        <v>75</v>
      </c>
      <c r="D44" s="8">
        <v>446</v>
      </c>
      <c r="E44" s="30" t="s">
        <v>163</v>
      </c>
      <c r="F44" s="9" t="s">
        <v>14</v>
      </c>
      <c r="G44" s="43">
        <v>2</v>
      </c>
      <c r="H44" s="50"/>
      <c r="I44" s="57">
        <f t="shared" si="0"/>
        <v>0</v>
      </c>
      <c r="J44" s="23" t="s">
        <v>153</v>
      </c>
    </row>
    <row r="45" spans="1:10" ht="24.95" customHeight="1" x14ac:dyDescent="0.3">
      <c r="A45" s="6">
        <v>24</v>
      </c>
      <c r="B45" s="7" t="s">
        <v>85</v>
      </c>
      <c r="C45" s="8">
        <v>75</v>
      </c>
      <c r="D45" s="8">
        <v>468</v>
      </c>
      <c r="E45" s="30" t="s">
        <v>164</v>
      </c>
      <c r="F45" s="9" t="s">
        <v>14</v>
      </c>
      <c r="G45" s="43">
        <v>4</v>
      </c>
      <c r="H45" s="50"/>
      <c r="I45" s="57">
        <f t="shared" si="0"/>
        <v>0</v>
      </c>
      <c r="J45" s="23" t="s">
        <v>22</v>
      </c>
    </row>
    <row r="46" spans="1:10" ht="24.95" customHeight="1" x14ac:dyDescent="0.3">
      <c r="A46" s="6">
        <v>25</v>
      </c>
      <c r="B46" s="7" t="s">
        <v>86</v>
      </c>
      <c r="C46" s="8">
        <v>75</v>
      </c>
      <c r="D46" s="8">
        <v>488</v>
      </c>
      <c r="E46" s="30">
        <v>735036513</v>
      </c>
      <c r="F46" s="9" t="s">
        <v>14</v>
      </c>
      <c r="G46" s="43">
        <v>12</v>
      </c>
      <c r="H46" s="50"/>
      <c r="I46" s="57">
        <f t="shared" si="0"/>
        <v>0</v>
      </c>
      <c r="J46" s="23" t="s">
        <v>16</v>
      </c>
    </row>
    <row r="47" spans="1:10" ht="24.95" customHeight="1" x14ac:dyDescent="0.3">
      <c r="A47" s="6">
        <v>26</v>
      </c>
      <c r="B47" s="7" t="s">
        <v>87</v>
      </c>
      <c r="C47" s="8">
        <v>77</v>
      </c>
      <c r="D47" s="8">
        <v>314</v>
      </c>
      <c r="E47" s="30" t="s">
        <v>88</v>
      </c>
      <c r="F47" s="9" t="s">
        <v>14</v>
      </c>
      <c r="G47" s="43">
        <v>1</v>
      </c>
      <c r="H47" s="50"/>
      <c r="I47" s="57">
        <f t="shared" si="0"/>
        <v>0</v>
      </c>
      <c r="J47" s="23" t="s">
        <v>152</v>
      </c>
    </row>
    <row r="48" spans="1:10" ht="24.95" customHeight="1" x14ac:dyDescent="0.3">
      <c r="A48" s="6">
        <v>27</v>
      </c>
      <c r="B48" s="7" t="s">
        <v>89</v>
      </c>
      <c r="C48" s="8">
        <v>77</v>
      </c>
      <c r="D48" s="8">
        <v>340</v>
      </c>
      <c r="E48" s="31" t="s">
        <v>165</v>
      </c>
      <c r="F48" s="9" t="s">
        <v>14</v>
      </c>
      <c r="G48" s="43">
        <v>2</v>
      </c>
      <c r="H48" s="50"/>
      <c r="I48" s="57">
        <f t="shared" si="0"/>
        <v>0</v>
      </c>
      <c r="J48" s="23" t="s">
        <v>152</v>
      </c>
    </row>
    <row r="49" spans="1:10" ht="24.95" customHeight="1" x14ac:dyDescent="0.3">
      <c r="A49" s="6">
        <v>28</v>
      </c>
      <c r="B49" s="7" t="s">
        <v>90</v>
      </c>
      <c r="C49" s="8">
        <v>77</v>
      </c>
      <c r="D49" s="8">
        <v>369</v>
      </c>
      <c r="E49" s="31" t="s">
        <v>166</v>
      </c>
      <c r="F49" s="9" t="s">
        <v>14</v>
      </c>
      <c r="G49" s="43">
        <v>5</v>
      </c>
      <c r="H49" s="50"/>
      <c r="I49" s="57">
        <f t="shared" si="0"/>
        <v>0</v>
      </c>
      <c r="J49" s="23" t="s">
        <v>22</v>
      </c>
    </row>
    <row r="50" spans="1:10" ht="24.95" customHeight="1" x14ac:dyDescent="0.3">
      <c r="A50" s="6">
        <v>29</v>
      </c>
      <c r="B50" s="7" t="s">
        <v>91</v>
      </c>
      <c r="C50" s="8">
        <v>78</v>
      </c>
      <c r="D50" s="8"/>
      <c r="E50" s="31" t="s">
        <v>92</v>
      </c>
      <c r="F50" s="9" t="s">
        <v>14</v>
      </c>
      <c r="G50" s="43">
        <v>2</v>
      </c>
      <c r="H50" s="50"/>
      <c r="I50" s="57">
        <f t="shared" si="0"/>
        <v>0</v>
      </c>
      <c r="J50" s="23" t="s">
        <v>154</v>
      </c>
    </row>
    <row r="51" spans="1:10" ht="24.95" customHeight="1" x14ac:dyDescent="0.3">
      <c r="A51" s="6">
        <v>30</v>
      </c>
      <c r="B51" s="7" t="s">
        <v>93</v>
      </c>
      <c r="C51" s="8">
        <v>78</v>
      </c>
      <c r="D51" s="8"/>
      <c r="E51" s="31" t="s">
        <v>94</v>
      </c>
      <c r="F51" s="9" t="s">
        <v>14</v>
      </c>
      <c r="G51" s="43">
        <v>2</v>
      </c>
      <c r="H51" s="50"/>
      <c r="I51" s="57">
        <f t="shared" si="0"/>
        <v>0</v>
      </c>
      <c r="J51" s="23" t="s">
        <v>154</v>
      </c>
    </row>
    <row r="52" spans="1:10" ht="24.95" customHeight="1" x14ac:dyDescent="0.3">
      <c r="A52" s="6">
        <v>31</v>
      </c>
      <c r="B52" s="7" t="s">
        <v>95</v>
      </c>
      <c r="C52" s="8">
        <v>78</v>
      </c>
      <c r="D52" s="8"/>
      <c r="E52" s="31" t="s">
        <v>96</v>
      </c>
      <c r="F52" s="9" t="s">
        <v>14</v>
      </c>
      <c r="G52" s="43">
        <v>2</v>
      </c>
      <c r="H52" s="50"/>
      <c r="I52" s="57">
        <f t="shared" si="0"/>
        <v>0</v>
      </c>
      <c r="J52" s="23" t="s">
        <v>154</v>
      </c>
    </row>
    <row r="53" spans="1:10" ht="24.95" customHeight="1" x14ac:dyDescent="0.3">
      <c r="A53" s="6">
        <v>32</v>
      </c>
      <c r="B53" s="7" t="s">
        <v>97</v>
      </c>
      <c r="C53" s="8">
        <v>84</v>
      </c>
      <c r="D53" s="8">
        <v>643</v>
      </c>
      <c r="E53" s="30" t="s">
        <v>98</v>
      </c>
      <c r="F53" s="9" t="s">
        <v>14</v>
      </c>
      <c r="G53" s="43">
        <v>8</v>
      </c>
      <c r="H53" s="50"/>
      <c r="I53" s="57">
        <f t="shared" si="0"/>
        <v>0</v>
      </c>
      <c r="J53" s="23" t="s">
        <v>20</v>
      </c>
    </row>
    <row r="54" spans="1:10" ht="24.95" customHeight="1" x14ac:dyDescent="0.3">
      <c r="A54" s="6">
        <v>33</v>
      </c>
      <c r="B54" s="7" t="s">
        <v>99</v>
      </c>
      <c r="C54" s="8">
        <v>89</v>
      </c>
      <c r="D54" s="8" t="s">
        <v>12</v>
      </c>
      <c r="E54" s="30" t="s">
        <v>100</v>
      </c>
      <c r="F54" s="9" t="s">
        <v>14</v>
      </c>
      <c r="G54" s="43">
        <v>1</v>
      </c>
      <c r="H54" s="50"/>
      <c r="I54" s="57">
        <f t="shared" si="0"/>
        <v>0</v>
      </c>
      <c r="J54" s="23" t="s">
        <v>20</v>
      </c>
    </row>
    <row r="55" spans="1:10" ht="24.95" customHeight="1" x14ac:dyDescent="0.3">
      <c r="A55" s="6">
        <v>34</v>
      </c>
      <c r="B55" s="7" t="s">
        <v>101</v>
      </c>
      <c r="C55" s="8">
        <v>103</v>
      </c>
      <c r="D55" s="8">
        <v>110</v>
      </c>
      <c r="E55" s="30" t="s">
        <v>167</v>
      </c>
      <c r="F55" s="9" t="s">
        <v>14</v>
      </c>
      <c r="G55" s="43">
        <v>4</v>
      </c>
      <c r="H55" s="50"/>
      <c r="I55" s="57">
        <f t="shared" si="0"/>
        <v>0</v>
      </c>
      <c r="J55" s="23" t="s">
        <v>16</v>
      </c>
    </row>
    <row r="56" spans="1:10" ht="24.95" customHeight="1" x14ac:dyDescent="0.3">
      <c r="A56" s="6">
        <v>35</v>
      </c>
      <c r="B56" s="7" t="s">
        <v>102</v>
      </c>
      <c r="C56" s="8">
        <v>103</v>
      </c>
      <c r="D56" s="8">
        <v>202</v>
      </c>
      <c r="E56" s="30" t="s">
        <v>168</v>
      </c>
      <c r="F56" s="9" t="s">
        <v>14</v>
      </c>
      <c r="G56" s="43">
        <v>2</v>
      </c>
      <c r="H56" s="50"/>
      <c r="I56" s="57">
        <f t="shared" si="0"/>
        <v>0</v>
      </c>
      <c r="J56" s="23" t="s">
        <v>17</v>
      </c>
    </row>
    <row r="57" spans="1:10" ht="24.95" customHeight="1" x14ac:dyDescent="0.3">
      <c r="A57" s="6">
        <v>36</v>
      </c>
      <c r="B57" s="7" t="s">
        <v>103</v>
      </c>
      <c r="C57" s="8">
        <v>103</v>
      </c>
      <c r="D57" s="8">
        <v>226</v>
      </c>
      <c r="E57" s="30" t="s">
        <v>169</v>
      </c>
      <c r="F57" s="9" t="s">
        <v>14</v>
      </c>
      <c r="G57" s="43">
        <v>4</v>
      </c>
      <c r="H57" s="50"/>
      <c r="I57" s="57">
        <f t="shared" si="0"/>
        <v>0</v>
      </c>
      <c r="J57" s="23" t="s">
        <v>16</v>
      </c>
    </row>
    <row r="58" spans="1:10" ht="24.95" customHeight="1" x14ac:dyDescent="0.3">
      <c r="A58" s="6">
        <v>37</v>
      </c>
      <c r="B58" s="7" t="s">
        <v>104</v>
      </c>
      <c r="C58" s="8">
        <v>103</v>
      </c>
      <c r="D58" s="8">
        <v>228</v>
      </c>
      <c r="E58" s="30" t="s">
        <v>170</v>
      </c>
      <c r="F58" s="9" t="s">
        <v>14</v>
      </c>
      <c r="G58" s="43">
        <v>6</v>
      </c>
      <c r="H58" s="50"/>
      <c r="I58" s="57">
        <f t="shared" si="0"/>
        <v>0</v>
      </c>
      <c r="J58" s="23" t="s">
        <v>16</v>
      </c>
    </row>
    <row r="59" spans="1:10" ht="24.95" customHeight="1" x14ac:dyDescent="0.3">
      <c r="A59" s="6">
        <v>38</v>
      </c>
      <c r="B59" s="7" t="s">
        <v>105</v>
      </c>
      <c r="C59" s="8">
        <v>103</v>
      </c>
      <c r="D59" s="8">
        <v>234</v>
      </c>
      <c r="E59" s="30" t="s">
        <v>171</v>
      </c>
      <c r="F59" s="9" t="s">
        <v>14</v>
      </c>
      <c r="G59" s="43">
        <v>10</v>
      </c>
      <c r="H59" s="50"/>
      <c r="I59" s="57">
        <f t="shared" si="0"/>
        <v>0</v>
      </c>
      <c r="J59" s="23" t="s">
        <v>155</v>
      </c>
    </row>
    <row r="60" spans="1:10" ht="24.95" customHeight="1" x14ac:dyDescent="0.3">
      <c r="A60" s="6">
        <v>39</v>
      </c>
      <c r="B60" s="7" t="s">
        <v>106</v>
      </c>
      <c r="C60" s="8">
        <v>103</v>
      </c>
      <c r="D60" s="8">
        <v>332</v>
      </c>
      <c r="E60" s="30" t="s">
        <v>172</v>
      </c>
      <c r="F60" s="9" t="s">
        <v>14</v>
      </c>
      <c r="G60" s="43">
        <v>1</v>
      </c>
      <c r="H60" s="50"/>
      <c r="I60" s="57">
        <f t="shared" si="0"/>
        <v>0</v>
      </c>
      <c r="J60" s="23" t="s">
        <v>156</v>
      </c>
    </row>
    <row r="61" spans="1:10" ht="24.95" customHeight="1" x14ac:dyDescent="0.3">
      <c r="A61" s="6">
        <v>40</v>
      </c>
      <c r="B61" s="7" t="s">
        <v>107</v>
      </c>
      <c r="C61" s="8">
        <v>103</v>
      </c>
      <c r="D61" s="8">
        <v>356</v>
      </c>
      <c r="E61" s="30" t="s">
        <v>173</v>
      </c>
      <c r="F61" s="9" t="s">
        <v>14</v>
      </c>
      <c r="G61" s="43">
        <v>1</v>
      </c>
      <c r="H61" s="50"/>
      <c r="I61" s="57">
        <f t="shared" si="0"/>
        <v>0</v>
      </c>
      <c r="J61" s="23" t="s">
        <v>157</v>
      </c>
    </row>
    <row r="62" spans="1:10" ht="24.95" customHeight="1" x14ac:dyDescent="0.3">
      <c r="A62" s="6">
        <v>41</v>
      </c>
      <c r="B62" s="7" t="s">
        <v>108</v>
      </c>
      <c r="C62" s="8">
        <v>103</v>
      </c>
      <c r="D62" s="8"/>
      <c r="E62" s="30" t="s">
        <v>174</v>
      </c>
      <c r="F62" s="9" t="s">
        <v>14</v>
      </c>
      <c r="G62" s="43">
        <v>1</v>
      </c>
      <c r="H62" s="50"/>
      <c r="I62" s="57">
        <f t="shared" si="0"/>
        <v>0</v>
      </c>
      <c r="J62" s="23" t="s">
        <v>154</v>
      </c>
    </row>
    <row r="63" spans="1:10" ht="24.95" customHeight="1" x14ac:dyDescent="0.3">
      <c r="A63" s="6">
        <v>42</v>
      </c>
      <c r="B63" s="7" t="s">
        <v>109</v>
      </c>
      <c r="C63" s="8">
        <v>107</v>
      </c>
      <c r="D63" s="8">
        <v>114</v>
      </c>
      <c r="E63" s="30" t="s">
        <v>110</v>
      </c>
      <c r="F63" s="9" t="s">
        <v>14</v>
      </c>
      <c r="G63" s="43">
        <v>4</v>
      </c>
      <c r="H63" s="50"/>
      <c r="I63" s="57">
        <f t="shared" si="0"/>
        <v>0</v>
      </c>
      <c r="J63" s="23" t="s">
        <v>20</v>
      </c>
    </row>
    <row r="64" spans="1:10" ht="24.95" customHeight="1" x14ac:dyDescent="0.3">
      <c r="A64" s="6">
        <v>43</v>
      </c>
      <c r="B64" s="7" t="s">
        <v>111</v>
      </c>
      <c r="C64" s="8">
        <v>107</v>
      </c>
      <c r="D64" s="8"/>
      <c r="E64" s="30" t="s">
        <v>112</v>
      </c>
      <c r="F64" s="9" t="s">
        <v>14</v>
      </c>
      <c r="G64" s="43">
        <v>4</v>
      </c>
      <c r="H64" s="50"/>
      <c r="I64" s="57">
        <f t="shared" si="0"/>
        <v>0</v>
      </c>
      <c r="J64" s="23" t="s">
        <v>158</v>
      </c>
    </row>
    <row r="65" spans="1:10" ht="24.95" customHeight="1" x14ac:dyDescent="0.3">
      <c r="A65" s="6">
        <v>44</v>
      </c>
      <c r="B65" s="34" t="s">
        <v>13</v>
      </c>
      <c r="C65" s="34"/>
      <c r="D65" s="35"/>
      <c r="E65" s="36" t="s">
        <v>113</v>
      </c>
      <c r="F65" s="37" t="s">
        <v>14</v>
      </c>
      <c r="G65" s="43">
        <v>4</v>
      </c>
      <c r="H65" s="50"/>
      <c r="I65" s="57">
        <f t="shared" si="0"/>
        <v>0</v>
      </c>
      <c r="J65" s="38" t="s">
        <v>159</v>
      </c>
    </row>
    <row r="66" spans="1:10" ht="24.95" customHeight="1" x14ac:dyDescent="0.3">
      <c r="A66" s="6">
        <v>45</v>
      </c>
      <c r="B66" s="7" t="s">
        <v>15</v>
      </c>
      <c r="C66" s="7"/>
      <c r="D66" s="13"/>
      <c r="E66" s="31" t="s">
        <v>114</v>
      </c>
      <c r="F66" s="9" t="s">
        <v>14</v>
      </c>
      <c r="G66" s="43">
        <v>8</v>
      </c>
      <c r="H66" s="50"/>
      <c r="I66" s="57">
        <f t="shared" si="0"/>
        <v>0</v>
      </c>
      <c r="J66" s="23" t="s">
        <v>23</v>
      </c>
    </row>
    <row r="67" spans="1:10" ht="24.95" customHeight="1" x14ac:dyDescent="0.3">
      <c r="A67" s="6">
        <v>46</v>
      </c>
      <c r="B67" s="12" t="s">
        <v>115</v>
      </c>
      <c r="C67" s="14"/>
      <c r="D67" s="13"/>
      <c r="E67" s="39" t="s">
        <v>9</v>
      </c>
      <c r="F67" s="9" t="s">
        <v>14</v>
      </c>
      <c r="G67" s="43">
        <v>6</v>
      </c>
      <c r="H67" s="50"/>
      <c r="I67" s="57">
        <f t="shared" si="0"/>
        <v>0</v>
      </c>
      <c r="J67" s="23" t="s">
        <v>24</v>
      </c>
    </row>
    <row r="68" spans="1:10" ht="24.95" customHeight="1" x14ac:dyDescent="0.3">
      <c r="A68" s="6">
        <v>47</v>
      </c>
      <c r="B68" s="15" t="s">
        <v>116</v>
      </c>
      <c r="C68" s="42" t="s">
        <v>117</v>
      </c>
      <c r="D68" s="16"/>
      <c r="E68" s="40" t="s">
        <v>118</v>
      </c>
      <c r="F68" s="17" t="s">
        <v>14</v>
      </c>
      <c r="G68" s="43">
        <v>1</v>
      </c>
      <c r="H68" s="50"/>
      <c r="I68" s="57">
        <f t="shared" si="0"/>
        <v>0</v>
      </c>
      <c r="J68" s="15" t="s">
        <v>184</v>
      </c>
    </row>
    <row r="69" spans="1:10" ht="24.95" customHeight="1" x14ac:dyDescent="0.3">
      <c r="A69" s="6">
        <v>48</v>
      </c>
      <c r="B69" s="15" t="s">
        <v>119</v>
      </c>
      <c r="C69" s="16"/>
      <c r="D69" s="16"/>
      <c r="E69" s="40">
        <v>21986</v>
      </c>
      <c r="F69" s="17" t="s">
        <v>14</v>
      </c>
      <c r="G69" s="43">
        <v>1</v>
      </c>
      <c r="H69" s="50"/>
      <c r="I69" s="57">
        <f t="shared" si="0"/>
        <v>0</v>
      </c>
      <c r="J69" s="15" t="s">
        <v>185</v>
      </c>
    </row>
    <row r="70" spans="1:10" ht="24.95" customHeight="1" x14ac:dyDescent="0.3">
      <c r="A70" s="6">
        <v>49</v>
      </c>
      <c r="B70" s="15" t="s">
        <v>120</v>
      </c>
      <c r="C70" s="18"/>
      <c r="D70" s="18"/>
      <c r="E70" s="40">
        <v>19104</v>
      </c>
      <c r="F70" s="17" t="s">
        <v>14</v>
      </c>
      <c r="G70" s="43">
        <v>4</v>
      </c>
      <c r="H70" s="50"/>
      <c r="I70" s="57">
        <f t="shared" si="0"/>
        <v>0</v>
      </c>
      <c r="J70" s="15" t="s">
        <v>186</v>
      </c>
    </row>
    <row r="71" spans="1:10" ht="24.95" customHeight="1" x14ac:dyDescent="0.3">
      <c r="A71" s="6">
        <v>50</v>
      </c>
      <c r="B71" s="15" t="s">
        <v>121</v>
      </c>
      <c r="C71" s="18"/>
      <c r="D71" s="18"/>
      <c r="E71" s="40">
        <v>19203</v>
      </c>
      <c r="F71" s="17" t="s">
        <v>14</v>
      </c>
      <c r="G71" s="43">
        <v>4</v>
      </c>
      <c r="H71" s="50"/>
      <c r="I71" s="57">
        <f t="shared" si="0"/>
        <v>0</v>
      </c>
      <c r="J71" s="15" t="s">
        <v>187</v>
      </c>
    </row>
    <row r="72" spans="1:10" ht="24.95" customHeight="1" x14ac:dyDescent="0.3">
      <c r="A72" s="6">
        <v>51</v>
      </c>
      <c r="B72" s="15" t="s">
        <v>122</v>
      </c>
      <c r="C72" s="18"/>
      <c r="D72" s="18"/>
      <c r="E72" s="40" t="s">
        <v>123</v>
      </c>
      <c r="F72" s="17" t="s">
        <v>14</v>
      </c>
      <c r="G72" s="43">
        <v>2</v>
      </c>
      <c r="H72" s="50"/>
      <c r="I72" s="57">
        <f t="shared" si="0"/>
        <v>0</v>
      </c>
      <c r="J72" s="15" t="s">
        <v>189</v>
      </c>
    </row>
    <row r="73" spans="1:10" ht="24.95" customHeight="1" x14ac:dyDescent="0.3">
      <c r="A73" s="6">
        <v>52</v>
      </c>
      <c r="B73" s="15" t="s">
        <v>122</v>
      </c>
      <c r="C73" s="18"/>
      <c r="D73" s="18"/>
      <c r="E73" s="40" t="s">
        <v>124</v>
      </c>
      <c r="F73" s="17" t="s">
        <v>14</v>
      </c>
      <c r="G73" s="43">
        <v>2</v>
      </c>
      <c r="H73" s="50"/>
      <c r="I73" s="57">
        <f t="shared" ref="I73:I76" si="1">H73*G73</f>
        <v>0</v>
      </c>
      <c r="J73" s="15" t="s">
        <v>188</v>
      </c>
    </row>
    <row r="74" spans="1:10" ht="24.95" customHeight="1" x14ac:dyDescent="0.3">
      <c r="A74" s="6">
        <v>53</v>
      </c>
      <c r="B74" s="15" t="s">
        <v>125</v>
      </c>
      <c r="C74" s="19"/>
      <c r="D74" s="20"/>
      <c r="E74" s="41" t="s">
        <v>126</v>
      </c>
      <c r="F74" s="17" t="s">
        <v>14</v>
      </c>
      <c r="G74" s="43">
        <v>4</v>
      </c>
      <c r="H74" s="50"/>
      <c r="I74" s="57">
        <f t="shared" si="1"/>
        <v>0</v>
      </c>
      <c r="J74" s="15" t="s">
        <v>190</v>
      </c>
    </row>
    <row r="75" spans="1:10" ht="24.95" customHeight="1" x14ac:dyDescent="0.3">
      <c r="A75" s="6">
        <v>54</v>
      </c>
      <c r="B75" s="15" t="s">
        <v>127</v>
      </c>
      <c r="C75" s="19"/>
      <c r="D75" s="20"/>
      <c r="E75" s="41" t="s">
        <v>128</v>
      </c>
      <c r="F75" s="17" t="s">
        <v>14</v>
      </c>
      <c r="G75" s="43">
        <v>2</v>
      </c>
      <c r="H75" s="50"/>
      <c r="I75" s="57">
        <f t="shared" si="1"/>
        <v>0</v>
      </c>
      <c r="J75" s="15" t="s">
        <v>191</v>
      </c>
    </row>
    <row r="76" spans="1:10" ht="24.95" customHeight="1" thickBot="1" x14ac:dyDescent="0.35">
      <c r="A76" s="44">
        <v>55</v>
      </c>
      <c r="B76" s="89" t="s">
        <v>129</v>
      </c>
      <c r="C76" s="90"/>
      <c r="D76" s="91"/>
      <c r="E76" s="92" t="s">
        <v>130</v>
      </c>
      <c r="F76" s="93" t="s">
        <v>14</v>
      </c>
      <c r="G76" s="45">
        <v>2</v>
      </c>
      <c r="H76" s="94"/>
      <c r="I76" s="95">
        <f t="shared" si="1"/>
        <v>0</v>
      </c>
      <c r="J76" s="89" t="s">
        <v>192</v>
      </c>
    </row>
    <row r="77" spans="1:10" ht="24.95" customHeight="1" x14ac:dyDescent="0.3">
      <c r="A77" s="98" t="s">
        <v>0</v>
      </c>
      <c r="B77" s="99" t="s">
        <v>131</v>
      </c>
      <c r="C77" s="100" t="s">
        <v>137</v>
      </c>
      <c r="D77" s="101"/>
      <c r="E77" s="102" t="s">
        <v>25</v>
      </c>
      <c r="F77" s="103" t="s">
        <v>3</v>
      </c>
      <c r="G77" s="104" t="s">
        <v>196</v>
      </c>
      <c r="H77" s="105" t="s">
        <v>4</v>
      </c>
      <c r="I77" s="105" t="s">
        <v>5</v>
      </c>
      <c r="J77" s="106" t="s">
        <v>10</v>
      </c>
    </row>
    <row r="78" spans="1:10" ht="24.95" customHeight="1" x14ac:dyDescent="0.3">
      <c r="A78" s="107"/>
      <c r="B78" s="87"/>
      <c r="C78" s="83">
        <v>7000176</v>
      </c>
      <c r="D78" s="84"/>
      <c r="E78" s="81"/>
      <c r="F78" s="69"/>
      <c r="G78" s="85"/>
      <c r="H78" s="78"/>
      <c r="I78" s="78"/>
      <c r="J78" s="108"/>
    </row>
    <row r="79" spans="1:10" ht="24.95" customHeight="1" x14ac:dyDescent="0.3">
      <c r="A79" s="109"/>
      <c r="B79" s="88"/>
      <c r="C79" s="47" t="s">
        <v>6</v>
      </c>
      <c r="D79" s="46" t="s">
        <v>132</v>
      </c>
      <c r="E79" s="82"/>
      <c r="F79" s="70"/>
      <c r="G79" s="86"/>
      <c r="H79" s="79"/>
      <c r="I79" s="79"/>
      <c r="J79" s="108"/>
    </row>
    <row r="80" spans="1:10" ht="24.95" customHeight="1" x14ac:dyDescent="0.3">
      <c r="A80" s="110">
        <v>56</v>
      </c>
      <c r="B80" s="7" t="s">
        <v>133</v>
      </c>
      <c r="C80" s="11">
        <v>21</v>
      </c>
      <c r="D80" s="47" t="s">
        <v>134</v>
      </c>
      <c r="E80" s="21" t="s">
        <v>183</v>
      </c>
      <c r="F80" s="48" t="s">
        <v>14</v>
      </c>
      <c r="G80" s="49">
        <v>1</v>
      </c>
      <c r="H80" s="50"/>
      <c r="I80" s="57">
        <f>H80*G80</f>
        <v>0</v>
      </c>
      <c r="J80" s="111" t="s">
        <v>160</v>
      </c>
    </row>
    <row r="81" spans="1:10" ht="24.95" customHeight="1" thickBot="1" x14ac:dyDescent="0.35">
      <c r="A81" s="112">
        <v>57</v>
      </c>
      <c r="B81" s="113" t="s">
        <v>135</v>
      </c>
      <c r="C81" s="114">
        <v>21</v>
      </c>
      <c r="D81" s="115" t="s">
        <v>136</v>
      </c>
      <c r="E81" s="116">
        <v>331795205</v>
      </c>
      <c r="F81" s="117" t="s">
        <v>14</v>
      </c>
      <c r="G81" s="118">
        <v>1</v>
      </c>
      <c r="H81" s="119"/>
      <c r="I81" s="120">
        <f>H81*G81</f>
        <v>0</v>
      </c>
      <c r="J81" s="121" t="s">
        <v>146</v>
      </c>
    </row>
    <row r="82" spans="1:10" ht="60" customHeight="1" thickBot="1" x14ac:dyDescent="0.35">
      <c r="A82" s="61" t="s">
        <v>201</v>
      </c>
      <c r="B82" s="62"/>
      <c r="C82" s="51"/>
      <c r="D82" s="51"/>
      <c r="E82" s="52"/>
      <c r="F82" s="53"/>
      <c r="G82" s="53"/>
      <c r="H82" s="54"/>
      <c r="I82" s="96">
        <f>SUM(I80:I81,I22:I76,I9)</f>
        <v>0</v>
      </c>
      <c r="J82" s="97"/>
    </row>
    <row r="83" spans="1:10" ht="60" customHeight="1" thickBot="1" x14ac:dyDescent="0.35">
      <c r="A83" s="61" t="s">
        <v>199</v>
      </c>
      <c r="B83" s="62"/>
      <c r="C83" s="51"/>
      <c r="D83" s="51"/>
      <c r="E83" s="52"/>
      <c r="F83" s="53"/>
      <c r="G83" s="53"/>
      <c r="H83" s="54"/>
      <c r="I83" s="55">
        <f>I82*1.1</f>
        <v>0</v>
      </c>
      <c r="J83" s="56" t="s">
        <v>200</v>
      </c>
    </row>
    <row r="84" spans="1:10" ht="18" customHeight="1" x14ac:dyDescent="0.3"/>
    <row r="85" spans="1:10" ht="24.95" customHeight="1" x14ac:dyDescent="0.3">
      <c r="A85" s="122" t="s">
        <v>202</v>
      </c>
    </row>
    <row r="86" spans="1:10" ht="24.95" customHeight="1" x14ac:dyDescent="0.3">
      <c r="A86" s="123" t="s">
        <v>203</v>
      </c>
      <c r="B86" s="124"/>
      <c r="C86" s="124"/>
      <c r="D86" s="124"/>
      <c r="E86" s="125"/>
      <c r="F86" s="124"/>
      <c r="G86" s="124"/>
      <c r="H86" s="126"/>
      <c r="I86" s="124"/>
      <c r="J86" s="126"/>
    </row>
    <row r="87" spans="1:10" ht="24.95" customHeight="1" x14ac:dyDescent="0.3">
      <c r="A87" s="122" t="s">
        <v>204</v>
      </c>
    </row>
    <row r="88" spans="1:10" ht="24.95" customHeight="1" x14ac:dyDescent="0.3">
      <c r="A88" s="122" t="s">
        <v>205</v>
      </c>
    </row>
    <row r="89" spans="1:10" ht="24.95" customHeight="1" x14ac:dyDescent="0.3">
      <c r="A89" s="122" t="s">
        <v>206</v>
      </c>
    </row>
  </sheetData>
  <mergeCells count="26">
    <mergeCell ref="H5:J5"/>
    <mergeCell ref="H77:H79"/>
    <mergeCell ref="I77:I79"/>
    <mergeCell ref="J77:J79"/>
    <mergeCell ref="G77:G79"/>
    <mergeCell ref="A77:A79"/>
    <mergeCell ref="B77:B79"/>
    <mergeCell ref="E77:E79"/>
    <mergeCell ref="F77:F79"/>
    <mergeCell ref="C78:D78"/>
    <mergeCell ref="A3:J3"/>
    <mergeCell ref="A4:J4"/>
    <mergeCell ref="A82:B82"/>
    <mergeCell ref="A83:B83"/>
    <mergeCell ref="A1:J2"/>
    <mergeCell ref="C7:D7"/>
    <mergeCell ref="J6:J8"/>
    <mergeCell ref="A6:A8"/>
    <mergeCell ref="C6:D6"/>
    <mergeCell ref="B6:B8"/>
    <mergeCell ref="G6:G8"/>
    <mergeCell ref="F6:F8"/>
    <mergeCell ref="H6:H8"/>
    <mergeCell ref="I6:I8"/>
    <mergeCell ref="E6:E8"/>
    <mergeCell ref="C77:D77"/>
  </mergeCells>
  <phoneticPr fontId="2" type="noConversion"/>
  <conditionalFormatting sqref="H1:H2 H84:H1048576 H6:H81">
    <cfRule type="containsText" dxfId="7" priority="9" operator="containsText" text="#N/A">
      <formula>NOT(ISERROR(SEARCH("#N/A",H1)))</formula>
    </cfRule>
    <cfRule type="containsText" dxfId="6" priority="10" operator="containsText" text="#N/A">
      <formula>NOT(ISERROR(SEARCH("#N/A",H1)))</formula>
    </cfRule>
  </conditionalFormatting>
  <conditionalFormatting sqref="I9">
    <cfRule type="containsText" dxfId="5" priority="7" operator="containsText" text="#N/A">
      <formula>NOT(ISERROR(SEARCH("#N/A",I9)))</formula>
    </cfRule>
    <cfRule type="containsText" dxfId="4" priority="8" operator="containsText" text="#N/A">
      <formula>NOT(ISERROR(SEARCH("#N/A",I9)))</formula>
    </cfRule>
  </conditionalFormatting>
  <conditionalFormatting sqref="H83">
    <cfRule type="containsText" dxfId="3" priority="1" operator="containsText" text="#N/A">
      <formula>NOT(ISERROR(SEARCH("#N/A",H83)))</formula>
    </cfRule>
    <cfRule type="containsText" dxfId="2" priority="2" operator="containsText" text="#N/A">
      <formula>NOT(ISERROR(SEARCH("#N/A",H83)))</formula>
    </cfRule>
  </conditionalFormatting>
  <conditionalFormatting sqref="H82">
    <cfRule type="containsText" dxfId="1" priority="3" operator="containsText" text="#N/A">
      <formula>NOT(ISERROR(SEARCH("#N/A",H82)))</formula>
    </cfRule>
    <cfRule type="containsText" dxfId="0" priority="4" operator="containsText" text="#N/A">
      <formula>NOT(ISERROR(SEARCH("#N/A",H82)))</formula>
    </cfRule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scale="55" orientation="portrait" r:id="rId1"/>
  <headerFooter>
    <oddFooter>&amp;C&amp;"굴림,보통"&amp;10&amp;P/&amp;N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내역서</vt:lpstr>
      <vt:lpstr>내역서!Print_Area</vt:lpstr>
      <vt:lpstr>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kim soobeom</cp:lastModifiedBy>
  <cp:lastPrinted>2023-11-21T02:07:22Z</cp:lastPrinted>
  <dcterms:created xsi:type="dcterms:W3CDTF">2018-08-27T15:19:43Z</dcterms:created>
  <dcterms:modified xsi:type="dcterms:W3CDTF">2023-12-26T10:44:47Z</dcterms:modified>
</cp:coreProperties>
</file>